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OGER LEBUSSY\SITU 22092003\Excel7\Compta\Elec\CWaPE\Plan d'adapation\2026-2030\"/>
    </mc:Choice>
  </mc:AlternateContent>
  <xr:revisionPtr revIDLastSave="0" documentId="8_{514CBA07-F175-403E-BFF4-FF5FDADF47B8}" xr6:coauthVersionLast="47" xr6:coauthVersionMax="47" xr10:uidLastSave="{00000000-0000-0000-0000-000000000000}"/>
  <bookViews>
    <workbookView xWindow="-120" yWindow="-120" windowWidth="29040" windowHeight="15840" activeTab="1" xr2:uid="{2576A120-39AE-4F6E-8EE3-4F7C9ED4C3B4}"/>
  </bookViews>
  <sheets>
    <sheet name="Intro" sheetId="6" r:id="rId1"/>
    <sheet name="FR" sheetId="4" r:id="rId2"/>
    <sheet name="DE" sheetId="1" r:id="rId3"/>
    <sheet name="NL" sheetId="5" r:id="rId4"/>
    <sheet name="CODES" sheetId="2" state="hidden" r:id="rId5"/>
  </sheets>
  <definedNames>
    <definedName name="ExYear">Intro!$B$1</definedName>
    <definedName name="OLE_LINK1" localSheetId="4">CODES!$A$2</definedName>
    <definedName name="Year">Intro!$B$1</definedName>
    <definedName name="_xlnm.Print_Area" localSheetId="2">DE!$A$1:$L$42</definedName>
    <definedName name="_xlnm.Print_Area" localSheetId="1">FR!$A$1:$K$41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6" l="1"/>
  <c r="A4" i="6"/>
  <c r="A36" i="6"/>
  <c r="A24" i="6"/>
  <c r="A16" i="6"/>
  <c r="A12" i="6"/>
  <c r="A1" i="5"/>
  <c r="A1" i="1"/>
  <c r="A1" i="4"/>
  <c r="A30" i="6"/>
  <c r="A18" i="6"/>
  <c r="A6" i="6"/>
  <c r="E18" i="1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</calcChain>
</file>

<file path=xl/sharedStrings.xml><?xml version="1.0" encoding="utf-8"?>
<sst xmlns="http://schemas.openxmlformats.org/spreadsheetml/2006/main" count="168" uniqueCount="166">
  <si>
    <t>Nom de votre société.</t>
  </si>
  <si>
    <t>Description de la remarque ou question. Utilisez une nouvelle ligne pour chaque remarque ou question séparée.</t>
  </si>
  <si>
    <t>N°</t>
  </si>
  <si>
    <t>Société</t>
  </si>
  <si>
    <t>Article n° / Section / Annexe n°</t>
  </si>
  <si>
    <t>Paragraphe ou ligne</t>
  </si>
  <si>
    <t>E / T / G</t>
  </si>
  <si>
    <t>Remarque / Question</t>
  </si>
  <si>
    <t>Nouvelle proposition (de texte)</t>
  </si>
  <si>
    <t>Code d'
acceptance</t>
  </si>
  <si>
    <t>0.</t>
  </si>
  <si>
    <t>Introduction</t>
  </si>
  <si>
    <t>1.</t>
  </si>
  <si>
    <t>Descriptif de l’infrastructure existante</t>
  </si>
  <si>
    <t>1.1.</t>
  </si>
  <si>
    <t>1.2.</t>
  </si>
  <si>
    <t>Pyramide des âges</t>
  </si>
  <si>
    <t>2.</t>
  </si>
  <si>
    <t>3.</t>
  </si>
  <si>
    <t>4.</t>
  </si>
  <si>
    <t>4.1.</t>
  </si>
  <si>
    <t>Les besoins en capacité</t>
  </si>
  <si>
    <t>4.1.1.</t>
  </si>
  <si>
    <t>4.1.2.</t>
  </si>
  <si>
    <t>Les nouveaux besoins des producteurs et consommateurs</t>
  </si>
  <si>
    <t>4.1.3.</t>
  </si>
  <si>
    <t>4.1.4.</t>
  </si>
  <si>
    <t>4.1.5.</t>
  </si>
  <si>
    <t>Adaptations suite aux coupures non planifiées</t>
  </si>
  <si>
    <t>4.2.</t>
  </si>
  <si>
    <t>Autres aspects à prendre en compte</t>
  </si>
  <si>
    <t>4.2.1.</t>
  </si>
  <si>
    <t>Remplacements pour cause de vétusté</t>
  </si>
  <si>
    <t>4.2.2.</t>
  </si>
  <si>
    <t>Interventions pour raison de sécurité</t>
  </si>
  <si>
    <t>4.2.3.</t>
  </si>
  <si>
    <t>Environnement</t>
  </si>
  <si>
    <t>4.2.4.</t>
  </si>
  <si>
    <t>Harmonisation des plans de tension</t>
  </si>
  <si>
    <t>4.2.5.</t>
  </si>
  <si>
    <t>Parallèle avec les investissements ELIA</t>
  </si>
  <si>
    <t>4.2.6.</t>
  </si>
  <si>
    <t>Amélioration de l’efficacité</t>
  </si>
  <si>
    <t>4.2.7.</t>
  </si>
  <si>
    <t>Remplacement des compteurs</t>
  </si>
  <si>
    <t>4.2.8.</t>
  </si>
  <si>
    <t>4.2.9.</t>
  </si>
  <si>
    <t>4.2.10.</t>
  </si>
  <si>
    <t>4.3.</t>
  </si>
  <si>
    <t>Enveloppes budgétaires</t>
  </si>
  <si>
    <t>4.3.1.</t>
  </si>
  <si>
    <t>4.3.2.</t>
  </si>
  <si>
    <t>Synthèse</t>
  </si>
  <si>
    <t>5.</t>
  </si>
  <si>
    <t>Liste des travaux nominatifs programmés et évaluation budgétaire par projet</t>
  </si>
  <si>
    <t>6.</t>
  </si>
  <si>
    <t>FR</t>
  </si>
  <si>
    <t>DE</t>
  </si>
  <si>
    <t>ARTICLE</t>
  </si>
  <si>
    <t>NATURE DU COMMENTAIRE</t>
  </si>
  <si>
    <t>E</t>
  </si>
  <si>
    <t>T</t>
  </si>
  <si>
    <t>G</t>
  </si>
  <si>
    <t>Nom - Prénom</t>
  </si>
  <si>
    <t>Adresse</t>
  </si>
  <si>
    <t>Votre nom - prénom</t>
  </si>
  <si>
    <t>Votre adresse ou adresse de votre société</t>
  </si>
  <si>
    <t>PARAGRAPHES FR</t>
  </si>
  <si>
    <r>
      <t>Paragraphe du document consulté sur lequel la remarque ou question est basée</t>
    </r>
    <r>
      <rPr>
        <sz val="11"/>
        <color rgb="FFFF0000"/>
        <rFont val="Calibri"/>
        <family val="2"/>
        <scheme val="minor"/>
      </rPr>
      <t xml:space="preserve"> (menu déroulant).</t>
    </r>
  </si>
  <si>
    <t>Votre proposition de texte.</t>
  </si>
  <si>
    <t>CODE D'ACCEPTANCE</t>
  </si>
  <si>
    <t>P</t>
  </si>
  <si>
    <t>N</t>
  </si>
  <si>
    <t>R</t>
  </si>
  <si>
    <t>A</t>
  </si>
  <si>
    <t>Formulaire de réponse FR</t>
  </si>
  <si>
    <t>SIGNIFICATION DES COLONNES :</t>
  </si>
  <si>
    <r>
      <t xml:space="preserve">Nature de votre commentaire </t>
    </r>
    <r>
      <rPr>
        <sz val="11"/>
        <color rgb="FFFF0000"/>
        <rFont val="Calibri"/>
        <family val="2"/>
        <scheme val="minor"/>
      </rPr>
      <t>(menu déroulant)</t>
    </r>
    <r>
      <rPr>
        <sz val="11"/>
        <color theme="1"/>
        <rFont val="Calibri"/>
        <family val="2"/>
        <scheme val="minor"/>
      </rPr>
      <t xml:space="preserve"> :
E= remarque sur la forme / le language
T = remarque sur le fond
G = remarque générale; dans ce cas, il n'est pas obligatoire de préciser le paragrahe concerné.</t>
    </r>
  </si>
  <si>
    <r>
      <t xml:space="preserve">Veuillez utiliser </t>
    </r>
    <r>
      <rPr>
        <u/>
        <sz val="11"/>
        <color rgb="FF000000"/>
        <rFont val="Calibri"/>
        <family val="2"/>
        <scheme val="minor"/>
      </rPr>
      <t>uniquement</t>
    </r>
    <r>
      <rPr>
        <sz val="11"/>
        <color rgb="FF000000"/>
        <rFont val="Calibri"/>
        <family val="2"/>
        <scheme val="minor"/>
      </rPr>
      <t xml:space="preserve"> le formulaire de réponse Excel « COMMENT SHEET »  pour soumettre vos commentaires</t>
    </r>
  </si>
  <si>
    <t>NB : Tout fichier ou format de fichier autre que celui de « COMMENT SHEET » sera refusé.</t>
  </si>
  <si>
    <t>Documents soumis pour consultation</t>
  </si>
  <si>
    <t>Formulaire de réponse Excel: "Comment sheet"</t>
  </si>
  <si>
    <t>NL</t>
  </si>
  <si>
    <r>
      <t xml:space="preserve">Numéro de la remarque ou question. Ce numéro sera ajouté par le GRD, après réception de toutes les remarques et questions </t>
    </r>
    <r>
      <rPr>
        <sz val="11"/>
        <color rgb="FFFF0000"/>
        <rFont val="Calibri"/>
        <family val="2"/>
        <scheme val="minor"/>
      </rPr>
      <t>=&gt; ne pas compléter.</t>
    </r>
  </si>
  <si>
    <t>Réponse du GRD.  Ce champs sera rempli par le GRD après réception et évaluation de tous les commentaires.</t>
  </si>
  <si>
    <r>
      <t xml:space="preserve">Code d'acceptance. Ce champs sera rempli par le GRD après réception et évaluation de tous les commentaires </t>
    </r>
    <r>
      <rPr>
        <sz val="11"/>
        <color rgb="FFFF0000"/>
        <rFont val="Calibri"/>
        <family val="2"/>
        <scheme val="minor"/>
      </rPr>
      <t>=&gt; ne pas compléter.</t>
    </r>
    <r>
      <rPr>
        <sz val="11"/>
        <color theme="1"/>
        <rFont val="Calibri"/>
        <family val="2"/>
        <scheme val="minor"/>
      </rPr>
      <t xml:space="preserve">
A: Accepted, P: Partially accepted, N: Noted, R: Refused </t>
    </r>
  </si>
  <si>
    <t>Réponse GRD</t>
  </si>
  <si>
    <r>
      <t xml:space="preserve">Gebruik a.u.b. </t>
    </r>
    <r>
      <rPr>
        <u/>
        <sz val="11"/>
        <color theme="1"/>
        <rFont val="Calibri"/>
        <family val="2"/>
        <scheme val="minor"/>
      </rPr>
      <t>uitsluitend</t>
    </r>
    <r>
      <rPr>
        <sz val="11"/>
        <color theme="1"/>
        <rFont val="Calibri"/>
        <family val="2"/>
        <scheme val="minor"/>
      </rPr>
      <t xml:space="preserve"> het Excel-antwoordformulier "COMMENT SHEET" om uw opmerkingen door te geven.</t>
    </r>
  </si>
  <si>
    <t>NB: Elk ander bestand of elk ander bestandsformaat dan "COMMENT SHEET" zullen geweigerd worden.</t>
  </si>
  <si>
    <t>Ter raadpleging voorgelegde documenten</t>
  </si>
  <si>
    <t>Excel-antwoordformulier "Comment sheet"</t>
  </si>
  <si>
    <r>
      <rPr>
        <i/>
        <sz val="11"/>
        <color rgb="FF000000"/>
        <rFont val="Calibri"/>
        <family val="2"/>
      </rPr>
      <t>NB:</t>
    </r>
    <r>
      <rPr>
        <i/>
        <sz val="11"/>
        <color rgb="FF000000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>Alle anderen Dateien oder Dateiformate als die des „COMMENT SHEET“ werden abgelehnt.</t>
    </r>
  </si>
  <si>
    <r>
      <rPr>
        <u/>
        <sz val="11"/>
        <color rgb="FF000000"/>
        <rFont val="Calibri"/>
        <family val="2"/>
      </rPr>
      <t>Zur Befragung vorgelegte Dokumente</t>
    </r>
  </si>
  <si>
    <r>
      <rPr>
        <sz val="11"/>
        <color rgb="FF000000"/>
        <rFont val="Calibri"/>
        <family val="2"/>
      </rPr>
      <t>Excel-Antwortformular: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"Comment sheet"</t>
    </r>
  </si>
  <si>
    <r>
      <rPr>
        <b/>
        <sz val="16"/>
        <color rgb="FFFF0000"/>
        <rFont val="Calibri"/>
        <family val="2"/>
      </rPr>
      <t>Antwortformular DE</t>
    </r>
  </si>
  <si>
    <r>
      <rPr>
        <b/>
        <sz val="14"/>
        <color rgb="FF000000"/>
        <rFont val="Calibri"/>
        <family val="2"/>
      </rPr>
      <t>BEDEUTUNG DER SPALTEN:</t>
    </r>
  </si>
  <si>
    <r>
      <rPr>
        <sz val="11"/>
        <color rgb="FF000000"/>
        <rFont val="Calibri"/>
        <family val="2"/>
      </rPr>
      <t xml:space="preserve">Nummer der Anmerkung oder der Frage. Diese Nummer wird vom Netzbetreiber nach Erhalt aller Anmerkungen und Fragen eingetragen </t>
    </r>
    <r>
      <rPr>
        <sz val="11"/>
        <color rgb="FFFF0000"/>
        <rFont val="Calibri"/>
        <family val="2"/>
      </rPr>
      <t>=&gt; nicht ausfüllen.</t>
    </r>
  </si>
  <si>
    <r>
      <rPr>
        <sz val="11"/>
        <color rgb="FF000000"/>
        <rFont val="Calibri"/>
        <family val="2"/>
      </rPr>
      <t>Ihr Name - Vorname</t>
    </r>
  </si>
  <si>
    <r>
      <rPr>
        <sz val="11"/>
        <color rgb="FF000000"/>
        <rFont val="Calibri"/>
        <family val="2"/>
      </rPr>
      <t>Ihre Anschrift oder die Anschrift Ihrer Gesellschaft</t>
    </r>
  </si>
  <si>
    <r>
      <rPr>
        <sz val="11"/>
        <color rgb="FF000000"/>
        <rFont val="Calibri"/>
        <family val="2"/>
      </rPr>
      <t>Beschreibung der Anmerkung oder Frage.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Verwenden Sie eine neue Zeile für jede einzelne Anmerkung oder Frage.</t>
    </r>
  </si>
  <si>
    <r>
      <rPr>
        <sz val="11"/>
        <color rgb="FF000000"/>
        <rFont val="Calibri"/>
        <family val="2"/>
      </rPr>
      <t>Antwort des Verteilernetzbetreibers.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Dieses Feld wird vom Verteilernetzbetreiber nach Erhalt und Auswertung aller Anmerkungen ausgefüllt.</t>
    </r>
  </si>
  <si>
    <r>
      <rPr>
        <sz val="11"/>
        <color rgb="FF000000"/>
        <rFont val="Calibri"/>
        <family val="2"/>
      </rPr>
      <t>Akzeptierungscode. Dieses Feld wird vom Verteilernetzbetreiber nach Erhalt und Auswertung aller Anmerkungen ausgefüllt.</t>
    </r>
    <r>
      <rPr>
        <sz val="11"/>
        <color rgb="FFFF0000"/>
        <rFont val="Calibri"/>
        <family val="2"/>
      </rPr>
      <t>=&gt; nicht ausfüllen.</t>
    </r>
    <r>
      <rPr>
        <sz val="11"/>
        <color rgb="FF000000"/>
        <rFont val="Calibri"/>
        <family val="2"/>
      </rPr>
      <t xml:space="preserve">
Z: Zulässig, T: Teilweise zulässig, F: Festzuhalten, U: Unzulässig </t>
    </r>
  </si>
  <si>
    <r>
      <rPr>
        <b/>
        <sz val="10"/>
        <color rgb="FF000000"/>
        <rFont val="Arial"/>
        <family val="2"/>
      </rPr>
      <t>Gesellschaft</t>
    </r>
  </si>
  <si>
    <r>
      <rPr>
        <b/>
        <sz val="10"/>
        <color rgb="FF000000"/>
        <rFont val="Arial"/>
        <family val="2"/>
      </rPr>
      <t>Vorname - Name</t>
    </r>
  </si>
  <si>
    <r>
      <rPr>
        <b/>
        <sz val="10"/>
        <color rgb="FF000000"/>
        <rFont val="Arial"/>
        <family val="2"/>
      </rPr>
      <t xml:space="preserve">Adresse </t>
    </r>
  </si>
  <si>
    <r>
      <rPr>
        <b/>
        <sz val="10"/>
        <color rgb="FF000000"/>
        <rFont val="Arial"/>
        <family val="2"/>
      </rPr>
      <t>Artikel Nr. / Abschnitt / Anlage Nr.</t>
    </r>
  </si>
  <si>
    <r>
      <rPr>
        <b/>
        <sz val="10"/>
        <color rgb="FF000000"/>
        <rFont val="Arial"/>
        <family val="2"/>
      </rPr>
      <t>Absatz oder Zeile</t>
    </r>
  </si>
  <si>
    <r>
      <rPr>
        <b/>
        <sz val="10"/>
        <color rgb="FF000000"/>
        <rFont val="Arial"/>
        <family val="2"/>
      </rPr>
      <t>E / T / G</t>
    </r>
  </si>
  <si>
    <r>
      <rPr>
        <b/>
        <sz val="10"/>
        <color rgb="FF000000"/>
        <rFont val="Arial"/>
        <family val="2"/>
      </rPr>
      <t>Kommentar / Frage</t>
    </r>
  </si>
  <si>
    <r>
      <rPr>
        <b/>
        <sz val="10"/>
        <color rgb="FF000000"/>
        <rFont val="Arial"/>
        <family val="2"/>
      </rPr>
      <t>Neuer (Text-) Vorschlag</t>
    </r>
  </si>
  <si>
    <r>
      <rPr>
        <b/>
        <sz val="10"/>
        <color rgb="FF000000"/>
        <rFont val="Arial"/>
        <family val="2"/>
      </rPr>
      <t>Antwort des Verteilernetzbetreibers</t>
    </r>
  </si>
  <si>
    <r>
      <rPr>
        <b/>
        <sz val="11"/>
        <color rgb="FF000000"/>
        <rFont val="Calibri"/>
        <family val="2"/>
      </rPr>
      <t>Akzeptierungs-code</t>
    </r>
    <r>
      <rPr>
        <sz val="11"/>
        <color rgb="FF000000"/>
        <rFont val="Calibri"/>
        <family val="2"/>
      </rPr>
      <t xml:space="preserve">
</t>
    </r>
  </si>
  <si>
    <t>Antwoordformulier NL</t>
  </si>
  <si>
    <t>BETEKENIS VAN DE KOLOMMEN:</t>
  </si>
  <si>
    <r>
      <t xml:space="preserve">Nummer van de opmerking of vraag. Dit nummer zal door de DNB worden toegevoegd na ontvangst van alle opmerkingen en vragen. </t>
    </r>
    <r>
      <rPr>
        <sz val="11"/>
        <color rgb="FFFF0000"/>
        <rFont val="Calibri"/>
        <family val="2"/>
        <scheme val="minor"/>
      </rPr>
      <t>=&gt; deze kolom niet invullen</t>
    </r>
  </si>
  <si>
    <t>Naam van uw bedrijf</t>
  </si>
  <si>
    <t>Uw naam - voornaam</t>
  </si>
  <si>
    <t>Uw adres of het adres van uw vennootschap</t>
  </si>
  <si>
    <t>t</t>
  </si>
  <si>
    <r>
      <t>Alinea van het geraadpleegde document waarover de opmerking of vraag gaat</t>
    </r>
    <r>
      <rPr>
        <sz val="11"/>
        <color rgb="FFFF0000"/>
        <rFont val="Calibri"/>
        <family val="2"/>
        <scheme val="minor"/>
      </rPr>
      <t xml:space="preserve"> (dropdownmenu)</t>
    </r>
  </si>
  <si>
    <r>
      <t xml:space="preserve">Aard van uw opmerking </t>
    </r>
    <r>
      <rPr>
        <sz val="11"/>
        <color rgb="FFFF0000"/>
        <rFont val="Calibri"/>
        <family val="2"/>
        <scheme val="minor"/>
      </rPr>
      <t>(dropdownmenu)</t>
    </r>
    <r>
      <rPr>
        <sz val="11"/>
        <color theme="1"/>
        <rFont val="Calibri"/>
        <family val="2"/>
        <scheme val="minor"/>
      </rPr>
      <t>:
E= opmerking over de vorm / taal
T = opmerking over de inhoud
G = algemene opmerking; u hoeft in dit geval de betrokken alinea niet te vermelden.</t>
    </r>
  </si>
  <si>
    <t>Beschrijving van de opmerking of vraag. Ga voor elke nieuwe opmerking of vraag naar een nieuwe regel.</t>
  </si>
  <si>
    <t>Uw tekstvoorstel</t>
  </si>
  <si>
    <t>Antwoord van de DNB.  Dit veld wordt door de DNB ingevuld na ontvangst en beoordeling van alle opmerkingen.</t>
  </si>
  <si>
    <r>
      <t xml:space="preserve">Aanvaardingscode. Dit veld wordt door de DNB ingevuld na ontvangst en beoordeling van alle opmerkingen </t>
    </r>
    <r>
      <rPr>
        <sz val="11"/>
        <color rgb="FFFF0000"/>
        <rFont val="Calibri"/>
        <family val="2"/>
        <scheme val="minor"/>
      </rPr>
      <t>=&gt; niet invullen.</t>
    </r>
    <r>
      <rPr>
        <sz val="11"/>
        <color theme="1"/>
        <rFont val="Calibri"/>
        <family val="2"/>
        <scheme val="minor"/>
      </rPr>
      <t xml:space="preserve">
A: Aanvaard, P: Gedeeltelijk aanvaard, N: Genoteerd, R: Geweigerd</t>
    </r>
  </si>
  <si>
    <t>Nr.</t>
  </si>
  <si>
    <t>Bedrijf</t>
  </si>
  <si>
    <t>Naam - Voornaam</t>
  </si>
  <si>
    <t>Adres</t>
  </si>
  <si>
    <t>Artikel nr. / Deel / Bijlage nr.</t>
  </si>
  <si>
    <t>Alinea of regel</t>
  </si>
  <si>
    <t>Opmerking / Vraag</t>
  </si>
  <si>
    <t>Nieuw (tekst)voorstel</t>
  </si>
  <si>
    <t>Reactie van de DNB</t>
  </si>
  <si>
    <t>Aanvaardings-code</t>
  </si>
  <si>
    <r>
      <rPr>
        <sz val="11"/>
        <color rgb="FF000000"/>
        <rFont val="Calibri"/>
        <family val="2"/>
      </rPr>
      <t>Absatz des eingesehenen Dokuments, auf den sich die Anmerkung oder Frage bezieht</t>
    </r>
    <r>
      <rPr>
        <sz val="11"/>
        <color rgb="FFFF0000"/>
        <rFont val="Calibri"/>
        <family val="2"/>
      </rPr>
      <t xml:space="preserve"> (Klappliste).</t>
    </r>
  </si>
  <si>
    <r>
      <rPr>
        <sz val="11"/>
        <color rgb="FF000000"/>
        <rFont val="Calibri"/>
        <family val="2"/>
      </rPr>
      <t xml:space="preserve">Art Ihres Kommentars </t>
    </r>
    <r>
      <rPr>
        <sz val="11"/>
        <color rgb="FFFF0000"/>
        <rFont val="Calibri"/>
        <family val="2"/>
      </rPr>
      <t>(Klappliste)</t>
    </r>
    <r>
      <rPr>
        <sz val="11"/>
        <color rgb="FF000000"/>
        <rFont val="Calibri"/>
        <family val="2"/>
      </rPr>
      <t xml:space="preserve">:
E= Kommentar zur Form / Sprache
T = Kommentar inhaltlicher Natur
G = allgemeiner Kommentar; in diesem Fall ist die Angabe des betreffenden Absatzes nicht vorgeschrieben. </t>
    </r>
  </si>
  <si>
    <t>Name Ihrer Gesellschaft</t>
  </si>
  <si>
    <t>Ihr Textvorschlag</t>
  </si>
  <si>
    <t>Evolution de la consommation, de la production et des pointes de charge pouvant en résulter</t>
  </si>
  <si>
    <t>4.2.11.</t>
  </si>
  <si>
    <t>Données chiffrées – Situation des réseaux au 31 décembre 2023</t>
  </si>
  <si>
    <t>Bilan des réalisations de l’année précédente (2023)</t>
  </si>
  <si>
    <t>Plan d’adaptation 2025-2029</t>
  </si>
  <si>
    <t>Années 2025-2029</t>
  </si>
  <si>
    <r>
      <t xml:space="preserve">Bitte verwenden Sie für Ihre Anmerkungen </t>
    </r>
    <r>
      <rPr>
        <u/>
        <sz val="11"/>
        <color rgb="FF000000"/>
        <rFont val="Calibri"/>
        <family val="2"/>
      </rPr>
      <t>ausschließlich</t>
    </r>
    <r>
      <rPr>
        <sz val="11"/>
        <color rgb="FF000000"/>
        <rFont val="Calibri"/>
        <family val="2"/>
      </rPr>
      <t xml:space="preserve"> das Excel-Antwortformular „COMMENT SHEET“.</t>
    </r>
  </si>
  <si>
    <r>
      <t xml:space="preserve">Article/Section du document consulté sur lequel la remarque ou question est basée : </t>
    </r>
    <r>
      <rPr>
        <sz val="11"/>
        <color rgb="FFFF0000"/>
        <rFont val="Calibri"/>
        <family val="2"/>
        <scheme val="minor"/>
      </rPr>
      <t>se remplit automatiquement en fonction de la colonne 6 =&gt; ne pas compléter.</t>
    </r>
  </si>
  <si>
    <r>
      <rPr>
        <sz val="11"/>
        <color rgb="FF000000"/>
        <rFont val="Calibri"/>
        <family val="2"/>
      </rPr>
      <t xml:space="preserve">Artikel/Abschnitt des eingesehenen Dokuments, auf den sich die Anmerkung oder Frage bezieht: </t>
    </r>
    <r>
      <rPr>
        <sz val="11"/>
        <color rgb="FFFF0000"/>
        <rFont val="Calibri"/>
        <family val="2"/>
      </rPr>
      <t>wird entsprechend der Spalte 6 automatisch ausgefüllt =&gt; nicht ausfüllen.</t>
    </r>
  </si>
  <si>
    <r>
      <t xml:space="preserve">Artikel/Deel van het geraadpleegde document waarover de opmerking of vraag gaat: </t>
    </r>
    <r>
      <rPr>
        <sz val="11"/>
        <color rgb="FFFF0000"/>
        <rFont val="Calibri"/>
        <family val="2"/>
        <scheme val="minor"/>
      </rPr>
      <t>wordt automatisch ingevuld op basis van kolom 6 =&gt; niet invullen</t>
    </r>
  </si>
  <si>
    <t>Actualisation des plans en cours (2024)</t>
  </si>
  <si>
    <t>Les problèmes de congestion constatés (surcharges)</t>
  </si>
  <si>
    <t>Les problèmes de qualité de tension constatés (chutes de tension, surtensions, flicker, …)</t>
  </si>
  <si>
    <t>Evolution vers les réseaux « intelligents »</t>
  </si>
  <si>
    <t>Mesures de flexibilité</t>
  </si>
  <si>
    <t>Autre motivation (uniquement pour bilan année N-1)</t>
  </si>
  <si>
    <t>Projets subventionnés</t>
  </si>
  <si>
    <t>PLAN DE DÉPLOIEMENT DES COMPTEURS COMMUNICANTS</t>
  </si>
  <si>
    <t>7.</t>
  </si>
  <si>
    <t>SUIVI DES TRANSFORMATEURS DE DISTRIBUTION</t>
  </si>
  <si>
    <t>8.</t>
  </si>
  <si>
    <t>ANNEXES</t>
  </si>
  <si>
    <t>à personaliser par le GRD</t>
  </si>
  <si>
    <t>année d'exercice / Jahr der Ausübung / boekjaar</t>
  </si>
  <si>
    <t>Toute personne intéressée peut participer en envoyant ses commentaires avant le 02/05/2024 16h00 à l'adresse : x@x.be (ex:consultation.pa@ores.be )</t>
  </si>
  <si>
    <t>Jede interessierte Person kann teilnehmen, indem sie ihre Anmerkungen bis zum 02.05.2024 um 16.00 Uhr einschickt an die Adresse: x@x.be (z.b.: ex:consultation.pa@ores.be )</t>
  </si>
  <si>
    <t>Al wie geïnteresseerd is, kan deelnemen door zijn opmerkingen voor 02/05/2024 om 16.00 u naar dit adres te sturen: x@x.be (b.v. : consultation.pa@ores.be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</si>
</sst>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_ ;_ &quot;€&quot;\ * \-#,##0_ ;_ &quot;€&quot;\ * &quot;-&quot;_ ;_ @_ "/>
    <numFmt numFmtId="165" formatCode="_ * #,##0_ ;_ * \-#,##0_ ;_ * &quot;-&quot;_ ;_ @_ "/>
    <numFmt numFmtId="166" formatCode="_ &quot;€&quot;\ * #,##0.00_ ;_ &quot;€&quot;\ * \-#,##0.00_ ;_ &quot;€&quot;\ * &quot;-&quot;??_ ;_ @_ "/>
    <numFmt numFmtId="167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Roboto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</font>
    <font>
      <b/>
      <sz val="16"/>
      <color rgb="FFFF0000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1" xfId="0" quotePrefix="1" applyBorder="1"/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0" fillId="5" borderId="1" xfId="0" applyFill="1" applyBorder="1"/>
    <xf numFmtId="0" fontId="0" fillId="5" borderId="0" xfId="0" applyFill="1"/>
    <xf numFmtId="0" fontId="0" fillId="3" borderId="0" xfId="0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0" xfId="0" applyFill="1"/>
    <xf numFmtId="0" fontId="7" fillId="0" borderId="1" xfId="0" applyFont="1" applyBorder="1"/>
    <xf numFmtId="0" fontId="0" fillId="0" borderId="0" xfId="0" applyAlignment="1">
      <alignment horizontal="left" vertical="center"/>
    </xf>
    <xf numFmtId="0" fontId="1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horizontal="justify" vertical="center"/>
    </xf>
    <xf numFmtId="0" fontId="18" fillId="0" borderId="0" xfId="0" applyFont="1"/>
    <xf numFmtId="0" fontId="15" fillId="0" borderId="0" xfId="0" applyFont="1"/>
    <xf numFmtId="0" fontId="0" fillId="10" borderId="0" xfId="0" applyFill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0" fontId="0" fillId="13" borderId="0" xfId="0" applyFill="1"/>
    <xf numFmtId="0" fontId="15" fillId="13" borderId="0" xfId="0" applyFont="1" applyFill="1" applyAlignment="1">
      <alignment horizontal="justify" vertical="center"/>
    </xf>
    <xf numFmtId="0" fontId="13" fillId="13" borderId="0" xfId="0" applyFont="1" applyFill="1"/>
    <xf numFmtId="0" fontId="0" fillId="0" borderId="0" xfId="0" applyAlignment="1">
      <alignment horizontal="right"/>
    </xf>
    <xf numFmtId="0" fontId="0" fillId="5" borderId="2" xfId="0" applyFill="1" applyBorder="1"/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vertical="top" wrapText="1"/>
    </xf>
    <xf numFmtId="0" fontId="0" fillId="5" borderId="8" xfId="0" applyFill="1" applyBorder="1"/>
    <xf numFmtId="0" fontId="0" fillId="0" borderId="8" xfId="0" applyBorder="1"/>
    <xf numFmtId="0" fontId="0" fillId="7" borderId="8" xfId="0" applyFill="1" applyBorder="1"/>
    <xf numFmtId="0" fontId="0" fillId="5" borderId="9" xfId="0" applyFill="1" applyBorder="1"/>
    <xf numFmtId="0" fontId="23" fillId="4" borderId="5" xfId="0" applyFont="1" applyFill="1" applyBorder="1" applyAlignment="1">
      <alignment horizontal="center" vertical="top" wrapText="1"/>
    </xf>
    <xf numFmtId="0" fontId="24" fillId="4" borderId="7" xfId="0" applyFont="1" applyFill="1" applyBorder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0" fontId="19" fillId="11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vertical="center"/>
    </xf>
    <xf numFmtId="0" fontId="26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6">
    <cellStyle name="Comma" xfId="4" xr:uid="{0DEF62A6-5202-49F9-AE66-B93FB01AB02E}"/>
    <cellStyle name="Comma [0]" xfId="5" xr:uid="{F5D2EF47-A59E-4697-BF57-6A6628077C00}"/>
    <cellStyle name="Currency" xfId="2" xr:uid="{9482B3DD-8AE3-4155-A860-D212DB9A0706}"/>
    <cellStyle name="Currency [0]" xfId="3" xr:uid="{A47812F1-FF91-4EE0-8B80-E019EFB2F1BC}"/>
    <cellStyle name="Normal" xfId="0" builtinId="0"/>
    <cellStyle name="Percent" xfId="1" xr:uid="{BBB60321-6359-4FC1-9309-B5B707C739D5}"/>
  </cellStyles>
  <dxfs count="45"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FD3E83-0CAE-42B3-84A0-6F947CC307FD}" name="tCommentsFR" displayName="tCommentsFR" ref="A17:K49" totalsRowShown="0" headerRowDxfId="44" headerRowBorderDxfId="43" tableBorderDxfId="42" totalsRowBorderDxfId="41">
  <autoFilter ref="A17:K49" xr:uid="{B9FD3E83-0CAE-42B3-84A0-6F947CC307FD}"/>
  <tableColumns count="11">
    <tableColumn id="1" xr3:uid="{EEB0E72F-02CB-43BB-AA5E-F5987AC50B82}" name="N°" dataDxfId="40"/>
    <tableColumn id="2" xr3:uid="{1573739B-8FB1-46CC-A5D5-B7D0D4F2093B}" name="Société" dataDxfId="39"/>
    <tableColumn id="3" xr3:uid="{81EF80BE-803A-4F91-9D0D-A114526EE176}" name="Nom - Prénom" dataDxfId="38"/>
    <tableColumn id="4" xr3:uid="{8EE4E959-7F98-43AE-83D7-2B06C4EDF7FB}" name="Adresse" dataDxfId="37"/>
    <tableColumn id="5" xr3:uid="{F2CADF6F-57B1-41AA-93B0-B90EF771235B}" name="Article n° / Section / Annexe n°" dataDxfId="36">
      <calculatedColumnFormula>IF(F18&lt;&gt;"",VLOOKUP(F18,CODES!A:B,2,FALSE),"")</calculatedColumnFormula>
    </tableColumn>
    <tableColumn id="6" xr3:uid="{0047B68B-3620-4267-9F78-4F4B5DFA91AF}" name="Paragraphe ou ligne" dataDxfId="35"/>
    <tableColumn id="7" xr3:uid="{ADC60999-F99D-4239-A2D5-E7661CB14E51}" name="E / T / G" dataDxfId="34"/>
    <tableColumn id="8" xr3:uid="{A9490164-6107-4658-A1A8-D971AE268513}" name="Remarque / Question" dataDxfId="33"/>
    <tableColumn id="9" xr3:uid="{7B401134-D2A8-4D1A-961C-92FB890CC8D0}" name="Nouvelle proposition (de texte)" dataDxfId="32"/>
    <tableColumn id="10" xr3:uid="{5C4A30BE-1F04-45F4-9106-7C4FE75F0117}" name="Réponse GRD" dataDxfId="31"/>
    <tableColumn id="11" xr3:uid="{71906E5B-790C-4D33-AF91-7BB31544761B}" name="Code d'_x000a_acceptance" dataDxfId="3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4528F-C65E-4B5E-A6C0-649F705A4E96}" name="tCommentsDE" displayName="tCommentsDE" ref="A17:K49" totalsRowShown="0" headerRowDxfId="29" headerRowBorderDxfId="28" tableBorderDxfId="27" totalsRowBorderDxfId="26">
  <autoFilter ref="A17:K49" xr:uid="{5234528F-C65E-4B5E-A6C0-649F705A4E96}"/>
  <tableColumns count="11">
    <tableColumn id="1" xr3:uid="{0F2F41B8-7902-4546-8556-1FC56EE40BC3}" name="Nr." dataDxfId="25"/>
    <tableColumn id="2" xr3:uid="{0B6EF11E-A94E-4644-B32D-B7D3A81BC1DC}" name="Gesellschaft" dataDxfId="24"/>
    <tableColumn id="3" xr3:uid="{3D3C8892-CFCC-47A6-90BA-29528F3DD0BA}" name="Vorname - Name" dataDxfId="23"/>
    <tableColumn id="4" xr3:uid="{F75C151C-3B3A-45AB-999B-BB760088A829}" name="Adresse " dataDxfId="22"/>
    <tableColumn id="5" xr3:uid="{28B40F8D-DD23-4A7F-A32E-408DB923C9AE}" name="Artikel Nr. / Abschnitt / Anlage Nr." dataDxfId="21">
      <calculatedColumnFormula>IF(F18&lt;&gt;"",VLOOKUP(F18,CODES!A:B,2,FALSE),"")</calculatedColumnFormula>
    </tableColumn>
    <tableColumn id="6" xr3:uid="{361B65D4-9051-475B-B044-7D7E133C67DD}" name="Absatz oder Zeile" dataDxfId="20"/>
    <tableColumn id="7" xr3:uid="{FB0B31DC-C28D-4F70-93E8-510E3C2D9502}" name="E / T / G" dataDxfId="19"/>
    <tableColumn id="8" xr3:uid="{AEBBF425-9DE7-4BDC-A35F-2DD950A37953}" name="Kommentar / Frage" dataDxfId="18"/>
    <tableColumn id="9" xr3:uid="{B0A860D0-F35A-4636-BE4C-8C83D2A198DC}" name="Neuer (Text-) Vorschlag" dataDxfId="17"/>
    <tableColumn id="10" xr3:uid="{AA5C6E76-1EB3-4360-87B6-B0E76E46D8DF}" name="Antwort des Verteilernetzbetreibers" dataDxfId="16"/>
    <tableColumn id="11" xr3:uid="{B31A1D9C-1D5C-42FC-8681-E34A2E1E0E74}" name="Akzeptierungs-code_x000a_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45A859-ACC7-4FF8-8B0B-12417CD911F0}" name="tCommentsNL" displayName="tCommentsNL" ref="A17:K49" totalsRowShown="0" headerRowDxfId="14" headerRowBorderDxfId="13" tableBorderDxfId="12" totalsRowBorderDxfId="11">
  <autoFilter ref="A17:K49" xr:uid="{E745A859-ACC7-4FF8-8B0B-12417CD911F0}"/>
  <tableColumns count="11">
    <tableColumn id="1" xr3:uid="{E8F5761C-99D4-4FB7-8555-1DA029EE1752}" name="Nr." dataDxfId="10"/>
    <tableColumn id="2" xr3:uid="{3E06204E-5890-4AD2-A393-94BD4FE0EC54}" name="Bedrijf" dataDxfId="9"/>
    <tableColumn id="3" xr3:uid="{5211B74C-B897-4742-B96D-2E7A8A81F3E7}" name="Naam - Voornaam" dataDxfId="8"/>
    <tableColumn id="4" xr3:uid="{3B75D506-9486-4F93-8C3D-C27695BDB174}" name="Adres" dataDxfId="7"/>
    <tableColumn id="5" xr3:uid="{4F162DEC-D5AC-4908-8C52-1D6D7FAFE0B8}" name="Artikel nr. / Deel / Bijlage nr." dataDxfId="6">
      <calculatedColumnFormula>IF(F18&lt;&gt;"",VLOOKUP(F18,CODES!A:B,2,FALSE),"")</calculatedColumnFormula>
    </tableColumn>
    <tableColumn id="6" xr3:uid="{DC9911E0-46A3-4ECF-926E-77210675BDD1}" name="Alinea of regel" dataDxfId="5"/>
    <tableColumn id="7" xr3:uid="{B90A7422-ED3E-4E55-936F-EC64B9907FAA}" name="E / T / G" dataDxfId="4"/>
    <tableColumn id="8" xr3:uid="{5678E68B-FEAD-430F-8FCA-F9E44AB4F8F4}" name="Opmerking / Vraag" dataDxfId="3"/>
    <tableColumn id="9" xr3:uid="{1009C98A-8F56-4454-AF23-0FD905CC3B4A}" name="Nieuw (tekst)voorstel" dataDxfId="2"/>
    <tableColumn id="10" xr3:uid="{1499FC85-AE8C-4FB3-A0D2-CB1C171C7682}" name="Reactie van de DNB" dataDxfId="1"/>
    <tableColumn id="11" xr3:uid="{332D223A-29DB-45E3-A0C0-A454C6D4584E}" name="Aanvaardings-co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74B5-B4F0-4FEB-ABB5-65129BCECC88}">
  <sheetPr>
    <tabColor rgb="FF00B0F0"/>
  </sheetPr>
  <dimension ref="A1:D37"/>
  <sheetViews>
    <sheetView workbookViewId="0">
      <selection activeCell="A41" sqref="A41"/>
    </sheetView>
  </sheetViews>
  <sheetFormatPr baseColWidth="10" defaultColWidth="11.42578125" defaultRowHeight="15" x14ac:dyDescent="0.25"/>
  <cols>
    <col min="1" max="1" width="96.85546875" bestFit="1" customWidth="1"/>
  </cols>
  <sheetData>
    <row r="1" spans="1:4" x14ac:dyDescent="0.25">
      <c r="A1" s="31" t="s">
        <v>162</v>
      </c>
      <c r="B1">
        <v>2025</v>
      </c>
    </row>
    <row r="3" spans="1:4" x14ac:dyDescent="0.25">
      <c r="A3" s="20" t="s">
        <v>56</v>
      </c>
    </row>
    <row r="4" spans="1:4" s="21" customFormat="1" x14ac:dyDescent="0.25">
      <c r="A4" s="21" t="str">
        <f>"Plan d’adaptation électricité "&amp; ExYear+1 &amp; "-" &amp; ExYear+5 &amp; " - Modalités de la consultation"</f>
        <v>Plan d’adaptation électricité 2026-2030 - Modalités de la consultation</v>
      </c>
      <c r="D4" s="30" t="s">
        <v>161</v>
      </c>
    </row>
    <row r="6" spans="1:4" x14ac:dyDescent="0.25">
      <c r="A6" s="22" t="str">
        <f>"Cette consultation se déroule du 02/05/" &amp; ExYear &amp; " au 02/06/" &amp; ExYear</f>
        <v>Cette consultation se déroule du 02/05/2025 au 02/06/2025</v>
      </c>
    </row>
    <row r="7" spans="1:4" ht="30" x14ac:dyDescent="0.25">
      <c r="A7" s="29" t="s">
        <v>163</v>
      </c>
    </row>
    <row r="8" spans="1:4" x14ac:dyDescent="0.25">
      <c r="A8" s="22" t="s">
        <v>78</v>
      </c>
    </row>
    <row r="9" spans="1:4" x14ac:dyDescent="0.25">
      <c r="A9" s="23" t="s">
        <v>79</v>
      </c>
    </row>
    <row r="11" spans="1:4" x14ac:dyDescent="0.25">
      <c r="A11" s="21" t="s">
        <v>80</v>
      </c>
    </row>
    <row r="12" spans="1:4" x14ac:dyDescent="0.25">
      <c r="A12" t="str">
        <f>"Plan d'adaptation électricité "&amp; ExYear+1 &amp; "-" &amp; ExYear+5</f>
        <v>Plan d'adaptation électricité 2026-2030</v>
      </c>
    </row>
    <row r="13" spans="1:4" x14ac:dyDescent="0.25">
      <c r="A13" s="28" t="s">
        <v>81</v>
      </c>
    </row>
    <row r="15" spans="1:4" x14ac:dyDescent="0.25">
      <c r="A15" s="20" t="s">
        <v>57</v>
      </c>
    </row>
    <row r="16" spans="1:4" x14ac:dyDescent="0.25">
      <c r="A16" s="21" t="str">
        <f>"Anpassungsplan Elektrizität "&amp; ExYear+1 &amp; "-" &amp; ExYear+5 &amp; " - Befragungsmodalitäten"</f>
        <v>Anpassungsplan Elektrizität 2026-2030 - Befragungsmodalitäten</v>
      </c>
      <c r="B16" s="21"/>
    </row>
    <row r="17" spans="1:2" x14ac:dyDescent="0.25">
      <c r="A17" s="20"/>
    </row>
    <row r="18" spans="1:2" x14ac:dyDescent="0.25">
      <c r="A18" s="25" t="str">
        <f>"Diese Befragung läuft vom 02.05." &amp; ExYear &amp; " bis zum 02.06." &amp; ExYear</f>
        <v>Diese Befragung läuft vom 02.05.2025 bis zum 02.06.2025</v>
      </c>
    </row>
    <row r="19" spans="1:2" ht="30" x14ac:dyDescent="0.25">
      <c r="A19" s="29" t="s">
        <v>164</v>
      </c>
    </row>
    <row r="20" spans="1:2" x14ac:dyDescent="0.25">
      <c r="A20" s="25" t="s">
        <v>145</v>
      </c>
    </row>
    <row r="21" spans="1:2" x14ac:dyDescent="0.25">
      <c r="A21" s="23" t="s">
        <v>91</v>
      </c>
    </row>
    <row r="22" spans="1:2" x14ac:dyDescent="0.25">
      <c r="A22" s="20"/>
    </row>
    <row r="23" spans="1:2" x14ac:dyDescent="0.25">
      <c r="A23" s="21" t="s">
        <v>92</v>
      </c>
    </row>
    <row r="24" spans="1:2" x14ac:dyDescent="0.25">
      <c r="A24" s="28" t="str">
        <f>"Anpassungsplan Elektrizität "&amp; ExYear+1 &amp; "-" &amp; ExYear+5 &amp; ""</f>
        <v>Anpassungsplan Elektrizität 2026-2030</v>
      </c>
    </row>
    <row r="25" spans="1:2" x14ac:dyDescent="0.25">
      <c r="A25" s="28" t="s">
        <v>93</v>
      </c>
    </row>
    <row r="27" spans="1:2" x14ac:dyDescent="0.25">
      <c r="A27" s="20" t="s">
        <v>82</v>
      </c>
    </row>
    <row r="28" spans="1:2" x14ac:dyDescent="0.25">
      <c r="A28" s="21" t="str">
        <f>"Aanpassingsplan elektriciteit "&amp; ExYear+1 &amp; "-" &amp; ExYear+5 &amp; " - Modaliteiten van de raadpleging "</f>
        <v xml:space="preserve">Aanpassingsplan elektriciteit 2026-2030 - Modaliteiten van de raadpleging </v>
      </c>
      <c r="B28" s="21"/>
    </row>
    <row r="30" spans="1:2" x14ac:dyDescent="0.25">
      <c r="A30" s="22" t="str">
        <f>"Deze raadpleging vindt plaats van 02/05/" &amp; ExYear &amp; " tot 02/06/" &amp; ExYear</f>
        <v>Deze raadpleging vindt plaats van 02/05/2025 tot 02/06/2025</v>
      </c>
    </row>
    <row r="31" spans="1:2" ht="30" x14ac:dyDescent="0.25">
      <c r="A31" s="29" t="s">
        <v>165</v>
      </c>
    </row>
    <row r="32" spans="1:2" x14ac:dyDescent="0.25">
      <c r="A32" t="s">
        <v>87</v>
      </c>
    </row>
    <row r="33" spans="1:1" x14ac:dyDescent="0.25">
      <c r="A33" s="24" t="s">
        <v>88</v>
      </c>
    </row>
    <row r="35" spans="1:1" x14ac:dyDescent="0.25">
      <c r="A35" s="21" t="s">
        <v>89</v>
      </c>
    </row>
    <row r="36" spans="1:1" x14ac:dyDescent="0.25">
      <c r="A36" s="28" t="str">
        <f>"Aanpassingsplan elektriciteit "&amp; ExYear+1 &amp; "-" &amp; ExYear+5 &amp; ""</f>
        <v>Aanpassingsplan elektriciteit 2026-2030</v>
      </c>
    </row>
    <row r="37" spans="1:1" x14ac:dyDescent="0.25">
      <c r="A37" s="28" t="s">
        <v>90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529D-3406-41F5-9FBE-F677E0879382}">
  <sheetPr>
    <pageSetUpPr fitToPage="1"/>
  </sheetPr>
  <dimension ref="A1:K49"/>
  <sheetViews>
    <sheetView showGridLines="0" tabSelected="1" zoomScale="80" zoomScaleNormal="80" workbookViewId="0">
      <selection sqref="A1:K1"/>
    </sheetView>
  </sheetViews>
  <sheetFormatPr baseColWidth="10" defaultColWidth="8.85546875" defaultRowHeight="15" x14ac:dyDescent="0.25"/>
  <cols>
    <col min="1" max="1" width="7.42578125" style="13" customWidth="1"/>
    <col min="2" max="4" width="16.140625" customWidth="1"/>
    <col min="5" max="5" width="28.7109375" style="17" customWidth="1"/>
    <col min="6" max="6" width="68.5703125" customWidth="1"/>
    <col min="7" max="7" width="9.42578125" customWidth="1"/>
    <col min="8" max="10" width="48.5703125" customWidth="1"/>
    <col min="11" max="11" width="15.85546875" style="13" customWidth="1"/>
  </cols>
  <sheetData>
    <row r="1" spans="1:11" ht="44.45" customHeight="1" x14ac:dyDescent="0.25">
      <c r="A1" s="45" t="str">
        <f>"Consultation relative au PA ED " &amp; ExYear+1 &amp; "-" &amp; ExYear+5</f>
        <v>Consultation relative au PA ED 2026-2030</v>
      </c>
      <c r="B1" s="46"/>
      <c r="C1" s="46"/>
      <c r="D1" s="46"/>
      <c r="E1" s="46"/>
      <c r="F1" s="46"/>
      <c r="G1" s="46"/>
      <c r="H1" s="46"/>
      <c r="I1" s="47"/>
      <c r="J1" s="47"/>
      <c r="K1" s="48"/>
    </row>
    <row r="2" spans="1:11" ht="26.1" customHeight="1" x14ac:dyDescent="0.25">
      <c r="A2" s="49" t="s">
        <v>75</v>
      </c>
      <c r="B2" s="50"/>
      <c r="C2" s="50"/>
      <c r="D2" s="50"/>
      <c r="E2" s="50"/>
      <c r="F2" s="50"/>
      <c r="G2" s="50"/>
      <c r="H2" s="50"/>
      <c r="I2" s="51"/>
      <c r="J2" s="51"/>
      <c r="K2" s="52"/>
    </row>
    <row r="3" spans="1:11" s="9" customFormat="1" ht="18.75" customHeight="1" x14ac:dyDescent="0.25">
      <c r="A3" s="53" t="s">
        <v>76</v>
      </c>
      <c r="B3" s="53"/>
      <c r="C3" s="53"/>
      <c r="D3" s="53"/>
      <c r="E3" s="53"/>
      <c r="F3" s="53"/>
      <c r="G3" s="53"/>
      <c r="H3" s="53"/>
      <c r="I3" s="53"/>
      <c r="J3" s="53"/>
      <c r="K3" s="14"/>
    </row>
    <row r="4" spans="1:11" s="19" customFormat="1" x14ac:dyDescent="0.25">
      <c r="A4" s="15">
        <v>1</v>
      </c>
      <c r="B4" s="42" t="s">
        <v>83</v>
      </c>
      <c r="C4" s="43"/>
      <c r="D4" s="43"/>
      <c r="E4" s="43"/>
      <c r="F4" s="43"/>
      <c r="G4" s="43"/>
      <c r="H4" s="43"/>
      <c r="I4" s="43"/>
      <c r="J4" s="43"/>
      <c r="K4" s="44"/>
    </row>
    <row r="5" spans="1:11" s="19" customFormat="1" x14ac:dyDescent="0.25">
      <c r="A5" s="15">
        <v>2</v>
      </c>
      <c r="B5" s="42" t="s">
        <v>0</v>
      </c>
      <c r="C5" s="43"/>
      <c r="D5" s="43"/>
      <c r="E5" s="43"/>
      <c r="F5" s="43"/>
      <c r="G5" s="43"/>
      <c r="H5" s="43"/>
      <c r="I5" s="43"/>
      <c r="J5" s="43"/>
      <c r="K5" s="44"/>
    </row>
    <row r="6" spans="1:11" s="19" customFormat="1" x14ac:dyDescent="0.25">
      <c r="A6" s="15">
        <v>3</v>
      </c>
      <c r="B6" s="42" t="s">
        <v>65</v>
      </c>
      <c r="C6" s="43"/>
      <c r="D6" s="43"/>
      <c r="E6" s="43"/>
      <c r="F6" s="43"/>
      <c r="G6" s="43"/>
      <c r="H6" s="43"/>
      <c r="I6" s="43"/>
      <c r="J6" s="43"/>
      <c r="K6" s="44"/>
    </row>
    <row r="7" spans="1:11" s="19" customFormat="1" x14ac:dyDescent="0.25">
      <c r="A7" s="15">
        <v>4</v>
      </c>
      <c r="B7" s="42" t="s">
        <v>66</v>
      </c>
      <c r="C7" s="43"/>
      <c r="D7" s="43"/>
      <c r="E7" s="43"/>
      <c r="F7" s="43"/>
      <c r="G7" s="43"/>
      <c r="H7" s="43"/>
      <c r="I7" s="43"/>
      <c r="J7" s="43"/>
      <c r="K7" s="44"/>
    </row>
    <row r="8" spans="1:11" s="19" customFormat="1" x14ac:dyDescent="0.25">
      <c r="A8" s="15">
        <v>5</v>
      </c>
      <c r="B8" s="42" t="s">
        <v>146</v>
      </c>
      <c r="C8" s="43"/>
      <c r="D8" s="43"/>
      <c r="E8" s="43"/>
      <c r="F8" s="43"/>
      <c r="G8" s="43"/>
      <c r="H8" s="43"/>
      <c r="I8" s="43"/>
      <c r="J8" s="43"/>
      <c r="K8" s="44"/>
    </row>
    <row r="9" spans="1:11" s="19" customFormat="1" x14ac:dyDescent="0.25">
      <c r="A9" s="15">
        <v>6</v>
      </c>
      <c r="B9" s="42" t="s">
        <v>68</v>
      </c>
      <c r="C9" s="43"/>
      <c r="D9" s="43"/>
      <c r="E9" s="43"/>
      <c r="F9" s="43"/>
      <c r="G9" s="43"/>
      <c r="H9" s="43"/>
      <c r="I9" s="43"/>
      <c r="J9" s="43"/>
      <c r="K9" s="44"/>
    </row>
    <row r="10" spans="1:11" s="19" customFormat="1" ht="60" customHeight="1" x14ac:dyDescent="0.25">
      <c r="A10" s="15">
        <v>7</v>
      </c>
      <c r="B10" s="42" t="s">
        <v>77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1" s="19" customFormat="1" x14ac:dyDescent="0.25">
      <c r="A11" s="15">
        <v>8</v>
      </c>
      <c r="B11" s="42" t="s">
        <v>1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1" s="19" customFormat="1" x14ac:dyDescent="0.25">
      <c r="A12" s="15">
        <v>9</v>
      </c>
      <c r="B12" s="42" t="s">
        <v>69</v>
      </c>
      <c r="C12" s="43"/>
      <c r="D12" s="43"/>
      <c r="E12" s="43"/>
      <c r="F12" s="43"/>
      <c r="G12" s="43"/>
      <c r="H12" s="43"/>
      <c r="I12" s="43"/>
      <c r="J12" s="43"/>
      <c r="K12" s="44"/>
    </row>
    <row r="13" spans="1:11" s="19" customFormat="1" x14ac:dyDescent="0.25">
      <c r="A13" s="15">
        <v>10</v>
      </c>
      <c r="B13" s="42" t="s">
        <v>84</v>
      </c>
      <c r="C13" s="43"/>
      <c r="D13" s="43"/>
      <c r="E13" s="43"/>
      <c r="F13" s="43"/>
      <c r="G13" s="43"/>
      <c r="H13" s="43"/>
      <c r="I13" s="43"/>
      <c r="J13" s="43"/>
      <c r="K13" s="44"/>
    </row>
    <row r="14" spans="1:11" s="19" customFormat="1" ht="30" customHeight="1" x14ac:dyDescent="0.25">
      <c r="A14" s="15">
        <v>11</v>
      </c>
      <c r="B14" s="42" t="s">
        <v>85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1" x14ac:dyDescent="0.25">
      <c r="A15"/>
      <c r="E15"/>
      <c r="F15" s="3"/>
      <c r="G15" s="5"/>
      <c r="H15" s="5"/>
      <c r="I15" s="6"/>
      <c r="K15"/>
    </row>
    <row r="16" spans="1:11" x14ac:dyDescent="0.25">
      <c r="A16" s="8">
        <v>1</v>
      </c>
      <c r="B16" s="2">
        <v>2</v>
      </c>
      <c r="C16" s="8">
        <v>3</v>
      </c>
      <c r="D16" s="2">
        <v>4</v>
      </c>
      <c r="E16" s="2">
        <v>5</v>
      </c>
      <c r="F16" s="8">
        <v>6</v>
      </c>
      <c r="G16" s="2">
        <v>7</v>
      </c>
      <c r="H16" s="8">
        <v>8</v>
      </c>
      <c r="I16" s="2">
        <v>9</v>
      </c>
      <c r="J16" s="8">
        <v>10</v>
      </c>
      <c r="K16" s="2">
        <v>11</v>
      </c>
    </row>
    <row r="17" spans="1:11" ht="30" x14ac:dyDescent="0.25">
      <c r="A17" s="33" t="s">
        <v>2</v>
      </c>
      <c r="B17" s="34" t="s">
        <v>3</v>
      </c>
      <c r="C17" s="34" t="s">
        <v>63</v>
      </c>
      <c r="D17" s="34" t="s">
        <v>64</v>
      </c>
      <c r="E17" s="34" t="s">
        <v>4</v>
      </c>
      <c r="F17" s="34" t="s">
        <v>5</v>
      </c>
      <c r="G17" s="34" t="s">
        <v>6</v>
      </c>
      <c r="H17" s="34" t="s">
        <v>7</v>
      </c>
      <c r="I17" s="34" t="s">
        <v>8</v>
      </c>
      <c r="J17" s="34" t="s">
        <v>86</v>
      </c>
      <c r="K17" s="35" t="s">
        <v>9</v>
      </c>
    </row>
    <row r="18" spans="1:11" x14ac:dyDescent="0.25">
      <c r="A18" s="12"/>
      <c r="B18" s="1"/>
      <c r="C18" s="1"/>
      <c r="D18" s="1"/>
      <c r="E18" s="16" t="str">
        <f>IF(F18&lt;&gt;"",VLOOKUP(F18,CODES!A:B,2,FALSE),"")</f>
        <v/>
      </c>
      <c r="F18" s="1"/>
      <c r="G18" s="1"/>
      <c r="H18" s="1"/>
      <c r="I18" s="1"/>
      <c r="J18" s="1"/>
      <c r="K18" s="32"/>
    </row>
    <row r="19" spans="1:11" x14ac:dyDescent="0.25">
      <c r="A19" s="12"/>
      <c r="B19" s="18"/>
      <c r="C19" s="18"/>
      <c r="D19" s="18"/>
      <c r="E19" s="16" t="str">
        <f>IF(F19&lt;&gt;"",VLOOKUP(F19,CODES!A:B,2,FALSE),"")</f>
        <v/>
      </c>
      <c r="F19" s="1"/>
      <c r="G19" s="1"/>
      <c r="H19" s="1"/>
      <c r="I19" s="1"/>
      <c r="J19" s="1"/>
      <c r="K19" s="32"/>
    </row>
    <row r="20" spans="1:11" x14ac:dyDescent="0.25">
      <c r="A20" s="12"/>
      <c r="B20" s="1"/>
      <c r="C20" s="1"/>
      <c r="D20" s="1"/>
      <c r="E20" s="16" t="str">
        <f>IF(F20&lt;&gt;"",VLOOKUP(F20,CODES!A:B,2,FALSE),"")</f>
        <v/>
      </c>
      <c r="F20" s="1"/>
      <c r="G20" s="1"/>
      <c r="H20" s="1"/>
      <c r="I20" s="1"/>
      <c r="J20" s="1"/>
      <c r="K20" s="32"/>
    </row>
    <row r="21" spans="1:11" x14ac:dyDescent="0.25">
      <c r="A21" s="12"/>
      <c r="B21" s="1"/>
      <c r="C21" s="1"/>
      <c r="D21" s="1"/>
      <c r="E21" s="16" t="str">
        <f>IF(F21&lt;&gt;"",VLOOKUP(F21,CODES!A:B,2,FALSE),"")</f>
        <v/>
      </c>
      <c r="F21" s="1"/>
      <c r="G21" s="1"/>
      <c r="H21" s="1"/>
      <c r="I21" s="1"/>
      <c r="J21" s="1"/>
      <c r="K21" s="32"/>
    </row>
    <row r="22" spans="1:11" x14ac:dyDescent="0.25">
      <c r="A22" s="12"/>
      <c r="B22" s="1"/>
      <c r="C22" s="1"/>
      <c r="D22" s="1"/>
      <c r="E22" s="16" t="str">
        <f>IF(F22&lt;&gt;"",VLOOKUP(F22,CODES!A:B,2,FALSE),"")</f>
        <v/>
      </c>
      <c r="F22" s="1"/>
      <c r="G22" s="1"/>
      <c r="H22" s="1"/>
      <c r="I22" s="1"/>
      <c r="J22" s="1"/>
      <c r="K22" s="32"/>
    </row>
    <row r="23" spans="1:11" x14ac:dyDescent="0.25">
      <c r="A23" s="12"/>
      <c r="B23" s="1"/>
      <c r="C23" s="1"/>
      <c r="D23" s="1"/>
      <c r="E23" s="16" t="str">
        <f>IF(F23&lt;&gt;"",VLOOKUP(F23,CODES!A:B,2,FALSE),"")</f>
        <v/>
      </c>
      <c r="F23" s="1"/>
      <c r="G23" s="1"/>
      <c r="H23" s="1"/>
      <c r="I23" s="1"/>
      <c r="J23" s="1"/>
      <c r="K23" s="32"/>
    </row>
    <row r="24" spans="1:11" x14ac:dyDescent="0.25">
      <c r="A24" s="12"/>
      <c r="B24" s="1"/>
      <c r="C24" s="1"/>
      <c r="D24" s="1"/>
      <c r="E24" s="16" t="str">
        <f>IF(F24&lt;&gt;"",VLOOKUP(F24,CODES!A:B,2,FALSE),"")</f>
        <v/>
      </c>
      <c r="F24" s="1"/>
      <c r="G24" s="1"/>
      <c r="H24" s="1"/>
      <c r="I24" s="1"/>
      <c r="J24" s="1"/>
      <c r="K24" s="32"/>
    </row>
    <row r="25" spans="1:11" x14ac:dyDescent="0.25">
      <c r="A25" s="12"/>
      <c r="B25" s="1"/>
      <c r="C25" s="1"/>
      <c r="D25" s="1"/>
      <c r="E25" s="16" t="str">
        <f>IF(F25&lt;&gt;"",VLOOKUP(F25,CODES!A:B,2,FALSE),"")</f>
        <v/>
      </c>
      <c r="F25" s="1"/>
      <c r="G25" s="1"/>
      <c r="H25" s="7"/>
      <c r="I25" s="1"/>
      <c r="J25" s="1"/>
      <c r="K25" s="32"/>
    </row>
    <row r="26" spans="1:11" x14ac:dyDescent="0.25">
      <c r="A26" s="12"/>
      <c r="B26" s="1"/>
      <c r="C26" s="1"/>
      <c r="D26" s="1"/>
      <c r="E26" s="16" t="str">
        <f>IF(F26&lt;&gt;"",VLOOKUP(F26,CODES!A:B,2,FALSE),"")</f>
        <v/>
      </c>
      <c r="F26" s="1"/>
      <c r="G26" s="1"/>
      <c r="H26" s="1"/>
      <c r="I26" s="1"/>
      <c r="J26" s="1"/>
      <c r="K26" s="32"/>
    </row>
    <row r="27" spans="1:11" x14ac:dyDescent="0.25">
      <c r="A27" s="12"/>
      <c r="B27" s="1"/>
      <c r="C27" s="1"/>
      <c r="D27" s="1"/>
      <c r="E27" s="16" t="str">
        <f>IF(F27&lt;&gt;"",VLOOKUP(F27,CODES!A:B,2,FALSE),"")</f>
        <v/>
      </c>
      <c r="F27" s="1"/>
      <c r="G27" s="1"/>
      <c r="H27" s="1"/>
      <c r="I27" s="1"/>
      <c r="J27" s="1"/>
      <c r="K27" s="32"/>
    </row>
    <row r="28" spans="1:11" x14ac:dyDescent="0.25">
      <c r="A28" s="12"/>
      <c r="B28" s="1"/>
      <c r="C28" s="1"/>
      <c r="D28" s="1"/>
      <c r="E28" s="16" t="str">
        <f>IF(F28&lt;&gt;"",VLOOKUP(F28,CODES!A:B,2,FALSE),"")</f>
        <v/>
      </c>
      <c r="F28" s="1"/>
      <c r="G28" s="1"/>
      <c r="H28" s="1"/>
      <c r="I28" s="1"/>
      <c r="J28" s="1"/>
      <c r="K28" s="32"/>
    </row>
    <row r="29" spans="1:11" x14ac:dyDescent="0.25">
      <c r="A29" s="12"/>
      <c r="B29" s="1"/>
      <c r="C29" s="1"/>
      <c r="D29" s="1"/>
      <c r="E29" s="16" t="str">
        <f>IF(F29&lt;&gt;"",VLOOKUP(F29,CODES!A:B,2,FALSE),"")</f>
        <v/>
      </c>
      <c r="F29" s="1"/>
      <c r="G29" s="1"/>
      <c r="H29" s="1"/>
      <c r="I29" s="1"/>
      <c r="J29" s="1"/>
      <c r="K29" s="32"/>
    </row>
    <row r="30" spans="1:11" x14ac:dyDescent="0.25">
      <c r="A30" s="12"/>
      <c r="B30" s="1"/>
      <c r="C30" s="1"/>
      <c r="D30" s="1"/>
      <c r="E30" s="16" t="str">
        <f>IF(F30&lt;&gt;"",VLOOKUP(F30,CODES!A:B,2,FALSE),"")</f>
        <v/>
      </c>
      <c r="F30" s="1"/>
      <c r="G30" s="1"/>
      <c r="H30" s="1"/>
      <c r="I30" s="1"/>
      <c r="J30" s="1"/>
      <c r="K30" s="32"/>
    </row>
    <row r="31" spans="1:11" x14ac:dyDescent="0.25">
      <c r="A31" s="12"/>
      <c r="B31" s="1"/>
      <c r="C31" s="1"/>
      <c r="D31" s="1"/>
      <c r="E31" s="16" t="str">
        <f>IF(F31&lt;&gt;"",VLOOKUP(F31,CODES!A:B,2,FALSE),"")</f>
        <v/>
      </c>
      <c r="F31" s="1"/>
      <c r="G31" s="1"/>
      <c r="H31" s="1"/>
      <c r="I31" s="1"/>
      <c r="J31" s="1"/>
      <c r="K31" s="32"/>
    </row>
    <row r="32" spans="1:11" x14ac:dyDescent="0.25">
      <c r="A32" s="12"/>
      <c r="B32" s="1"/>
      <c r="C32" s="1"/>
      <c r="D32" s="1"/>
      <c r="E32" s="16" t="str">
        <f>IF(F32&lt;&gt;"",VLOOKUP(F32,CODES!A:B,2,FALSE),"")</f>
        <v/>
      </c>
      <c r="F32" s="1"/>
      <c r="G32" s="1"/>
      <c r="H32" s="1"/>
      <c r="I32" s="1"/>
      <c r="J32" s="1"/>
      <c r="K32" s="32"/>
    </row>
    <row r="33" spans="1:11" x14ac:dyDescent="0.25">
      <c r="A33" s="12"/>
      <c r="B33" s="1"/>
      <c r="C33" s="1"/>
      <c r="D33" s="1"/>
      <c r="E33" s="16" t="str">
        <f>IF(F33&lt;&gt;"",VLOOKUP(F33,CODES!A:B,2,FALSE),"")</f>
        <v/>
      </c>
      <c r="F33" s="1"/>
      <c r="G33" s="1"/>
      <c r="H33" s="1"/>
      <c r="I33" s="1"/>
      <c r="J33" s="1"/>
      <c r="K33" s="32"/>
    </row>
    <row r="34" spans="1:11" x14ac:dyDescent="0.25">
      <c r="A34" s="12"/>
      <c r="B34" s="1"/>
      <c r="C34" s="1"/>
      <c r="D34" s="1"/>
      <c r="E34" s="16" t="str">
        <f>IF(F34&lt;&gt;"",VLOOKUP(F34,CODES!A:B,2,FALSE),"")</f>
        <v/>
      </c>
      <c r="F34" s="1"/>
      <c r="G34" s="1"/>
      <c r="H34" s="1"/>
      <c r="I34" s="1"/>
      <c r="J34" s="1"/>
      <c r="K34" s="32"/>
    </row>
    <row r="35" spans="1:11" x14ac:dyDescent="0.25">
      <c r="A35" s="12"/>
      <c r="B35" s="1"/>
      <c r="C35" s="1"/>
      <c r="D35" s="1"/>
      <c r="E35" s="16" t="str">
        <f>IF(F35&lt;&gt;"",VLOOKUP(F35,CODES!A:B,2,FALSE),"")</f>
        <v/>
      </c>
      <c r="F35" s="1"/>
      <c r="G35" s="1"/>
      <c r="H35" s="1"/>
      <c r="I35" s="1"/>
      <c r="J35" s="1"/>
      <c r="K35" s="32"/>
    </row>
    <row r="36" spans="1:11" x14ac:dyDescent="0.25">
      <c r="A36" s="12"/>
      <c r="B36" s="1"/>
      <c r="C36" s="1"/>
      <c r="D36" s="1"/>
      <c r="E36" s="16" t="str">
        <f>IF(F36&lt;&gt;"",VLOOKUP(F36,CODES!A:B,2,FALSE),"")</f>
        <v/>
      </c>
      <c r="F36" s="1"/>
      <c r="G36" s="1"/>
      <c r="H36" s="1"/>
      <c r="I36" s="1"/>
      <c r="J36" s="1"/>
      <c r="K36" s="32"/>
    </row>
    <row r="37" spans="1:11" x14ac:dyDescent="0.25">
      <c r="A37" s="12"/>
      <c r="B37" s="1"/>
      <c r="C37" s="1"/>
      <c r="D37" s="1"/>
      <c r="E37" s="16" t="str">
        <f>IF(F37&lt;&gt;"",VLOOKUP(F37,CODES!A:B,2,FALSE),"")</f>
        <v/>
      </c>
      <c r="F37" s="1"/>
      <c r="G37" s="1"/>
      <c r="H37" s="1"/>
      <c r="I37" s="1"/>
      <c r="J37" s="1"/>
      <c r="K37" s="32"/>
    </row>
    <row r="38" spans="1:11" x14ac:dyDescent="0.25">
      <c r="A38" s="12"/>
      <c r="B38" s="1"/>
      <c r="C38" s="1"/>
      <c r="D38" s="1"/>
      <c r="E38" s="16" t="str">
        <f>IF(F38&lt;&gt;"",VLOOKUP(F38,CODES!A:B,2,FALSE),"")</f>
        <v/>
      </c>
      <c r="F38" s="1"/>
      <c r="G38" s="1"/>
      <c r="H38" s="1"/>
      <c r="I38" s="1"/>
      <c r="J38" s="1"/>
      <c r="K38" s="32"/>
    </row>
    <row r="39" spans="1:11" x14ac:dyDescent="0.25">
      <c r="A39" s="12"/>
      <c r="B39" s="1"/>
      <c r="C39" s="1"/>
      <c r="D39" s="1"/>
      <c r="E39" s="16" t="str">
        <f>IF(F39&lt;&gt;"",VLOOKUP(F39,CODES!A:B,2,FALSE),"")</f>
        <v/>
      </c>
      <c r="F39" s="1"/>
      <c r="G39" s="1"/>
      <c r="H39" s="1"/>
      <c r="I39" s="1"/>
      <c r="J39" s="1"/>
      <c r="K39" s="32"/>
    </row>
    <row r="40" spans="1:11" x14ac:dyDescent="0.25">
      <c r="A40" s="12"/>
      <c r="B40" s="1"/>
      <c r="C40" s="1"/>
      <c r="D40" s="1"/>
      <c r="E40" s="16" t="str">
        <f>IF(F40&lt;&gt;"",VLOOKUP(F40,CODES!A:B,2,FALSE),"")</f>
        <v/>
      </c>
      <c r="F40" s="1"/>
      <c r="G40" s="1"/>
      <c r="H40" s="1"/>
      <c r="I40" s="1"/>
      <c r="J40" s="1"/>
      <c r="K40" s="32"/>
    </row>
    <row r="41" spans="1:11" x14ac:dyDescent="0.25">
      <c r="A41" s="12"/>
      <c r="B41" s="1"/>
      <c r="C41" s="1"/>
      <c r="D41" s="1"/>
      <c r="E41" s="16" t="str">
        <f>IF(F41&lt;&gt;"",VLOOKUP(F41,CODES!A:B,2,FALSE),"")</f>
        <v/>
      </c>
      <c r="F41" s="1"/>
      <c r="G41" s="1"/>
      <c r="H41" s="1"/>
      <c r="I41" s="1"/>
      <c r="J41" s="1"/>
      <c r="K41" s="32"/>
    </row>
    <row r="42" spans="1:11" x14ac:dyDescent="0.25">
      <c r="A42" s="12"/>
      <c r="B42" s="1"/>
      <c r="C42" s="1"/>
      <c r="D42" s="1"/>
      <c r="E42" s="16" t="str">
        <f>IF(F42&lt;&gt;"",VLOOKUP(F42,CODES!A:B,2,FALSE),"")</f>
        <v/>
      </c>
      <c r="F42" s="1"/>
      <c r="G42" s="1"/>
      <c r="H42" s="1"/>
      <c r="I42" s="1"/>
      <c r="J42" s="1"/>
      <c r="K42" s="32"/>
    </row>
    <row r="43" spans="1:11" x14ac:dyDescent="0.25">
      <c r="A43" s="12"/>
      <c r="B43" s="1"/>
      <c r="C43" s="1"/>
      <c r="D43" s="1"/>
      <c r="E43" s="16" t="str">
        <f>IF(F43&lt;&gt;"",VLOOKUP(F43,CODES!A:B,2,FALSE),"")</f>
        <v/>
      </c>
      <c r="F43" s="1"/>
      <c r="G43" s="1"/>
      <c r="H43" s="1"/>
      <c r="I43" s="1"/>
      <c r="J43" s="1"/>
      <c r="K43" s="32"/>
    </row>
    <row r="44" spans="1:11" x14ac:dyDescent="0.25">
      <c r="A44" s="12"/>
      <c r="B44" s="1"/>
      <c r="C44" s="1"/>
      <c r="D44" s="1"/>
      <c r="E44" s="16" t="str">
        <f>IF(F44&lt;&gt;"",VLOOKUP(F44,CODES!A:B,2,FALSE),"")</f>
        <v/>
      </c>
      <c r="F44" s="1"/>
      <c r="G44" s="1"/>
      <c r="H44" s="1"/>
      <c r="I44" s="1"/>
      <c r="J44" s="1"/>
      <c r="K44" s="32"/>
    </row>
    <row r="45" spans="1:11" x14ac:dyDescent="0.25">
      <c r="A45" s="12"/>
      <c r="B45" s="1"/>
      <c r="C45" s="1"/>
      <c r="D45" s="1"/>
      <c r="E45" s="16" t="str">
        <f>IF(F45&lt;&gt;"",VLOOKUP(F45,CODES!A:B,2,FALSE),"")</f>
        <v/>
      </c>
      <c r="F45" s="1"/>
      <c r="G45" s="1"/>
      <c r="H45" s="1"/>
      <c r="I45" s="1"/>
      <c r="J45" s="1"/>
      <c r="K45" s="32"/>
    </row>
    <row r="46" spans="1:11" x14ac:dyDescent="0.25">
      <c r="A46" s="12"/>
      <c r="B46" s="1"/>
      <c r="C46" s="1"/>
      <c r="D46" s="1"/>
      <c r="E46" s="16" t="str">
        <f>IF(F46&lt;&gt;"",VLOOKUP(F46,CODES!A:B,2,FALSE),"")</f>
        <v/>
      </c>
      <c r="F46" s="1"/>
      <c r="G46" s="1"/>
      <c r="H46" s="1"/>
      <c r="I46" s="1"/>
      <c r="J46" s="1"/>
      <c r="K46" s="32"/>
    </row>
    <row r="47" spans="1:11" x14ac:dyDescent="0.25">
      <c r="A47" s="12"/>
      <c r="B47" s="1"/>
      <c r="C47" s="1"/>
      <c r="D47" s="1"/>
      <c r="E47" s="16" t="str">
        <f>IF(F47&lt;&gt;"",VLOOKUP(F47,CODES!A:B,2,FALSE),"")</f>
        <v/>
      </c>
      <c r="F47" s="1"/>
      <c r="G47" s="1"/>
      <c r="H47" s="1"/>
      <c r="I47" s="1"/>
      <c r="J47" s="1"/>
      <c r="K47" s="32"/>
    </row>
    <row r="48" spans="1:11" x14ac:dyDescent="0.25">
      <c r="A48" s="12"/>
      <c r="B48" s="1"/>
      <c r="C48" s="1"/>
      <c r="D48" s="1"/>
      <c r="E48" s="16" t="str">
        <f>IF(F48&lt;&gt;"",VLOOKUP(F48,CODES!A:B,2,FALSE),"")</f>
        <v/>
      </c>
      <c r="F48" s="1"/>
      <c r="G48" s="1"/>
      <c r="H48" s="1"/>
      <c r="I48" s="1"/>
      <c r="J48" s="1"/>
      <c r="K48" s="32"/>
    </row>
    <row r="49" spans="1:11" x14ac:dyDescent="0.25">
      <c r="A49" s="36"/>
      <c r="B49" s="37"/>
      <c r="C49" s="37"/>
      <c r="D49" s="37"/>
      <c r="E49" s="38" t="str">
        <f>IF(F49&lt;&gt;"",VLOOKUP(F49,CODES!A:B,2,FALSE),"")</f>
        <v/>
      </c>
      <c r="F49" s="37"/>
      <c r="G49" s="37"/>
      <c r="H49" s="37"/>
      <c r="I49" s="37"/>
      <c r="J49" s="37"/>
      <c r="K49" s="39"/>
    </row>
  </sheetData>
  <mergeCells count="14">
    <mergeCell ref="B12:K12"/>
    <mergeCell ref="B13:K13"/>
    <mergeCell ref="B14:K14"/>
    <mergeCell ref="B7:K7"/>
    <mergeCell ref="B8:K8"/>
    <mergeCell ref="B9:K9"/>
    <mergeCell ref="B10:K10"/>
    <mergeCell ref="B11:K11"/>
    <mergeCell ref="B6:K6"/>
    <mergeCell ref="A1:K1"/>
    <mergeCell ref="A2:K2"/>
    <mergeCell ref="A3:J3"/>
    <mergeCell ref="B4:K4"/>
    <mergeCell ref="B5:K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verticalDpi="0" r:id="rId1"/>
  <headerFooter>
    <oddFooter>&amp;C&amp;F&amp;R&amp;P/&amp;N</oddFooter>
  </headerFooter>
  <customProperties>
    <customPr name="EpmWorksheetKeyString_GU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4644C6-C8E7-45B6-A288-862EAD2C90E3}">
          <x14:formula1>
            <xm:f>CODES!$F$2:$F$5</xm:f>
          </x14:formula1>
          <xm:sqref>K18:K1048576</xm:sqref>
        </x14:dataValidation>
        <x14:dataValidation type="list" allowBlank="1" showInputMessage="1" showErrorMessage="1" xr:uid="{C46CD99F-F9D6-4DC4-A81B-8E1293F286BA}">
          <x14:formula1>
            <xm:f>CODES!$D$2:$D$4</xm:f>
          </x14:formula1>
          <xm:sqref>G18:G1048576</xm:sqref>
        </x14:dataValidation>
        <x14:dataValidation type="list" allowBlank="1" showInputMessage="1" showErrorMessage="1" xr:uid="{04EEEB90-B1B6-4395-A749-61B570DC3D07}">
          <x14:formula1>
            <xm:f>CODES!$A$2:$A$33</xm:f>
          </x14:formula1>
          <xm:sqref>F18:F1048576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A4B1-4017-45DE-895B-B6F72FDBC6CC}">
  <sheetPr>
    <pageSetUpPr fitToPage="1"/>
  </sheetPr>
  <dimension ref="A1:K49"/>
  <sheetViews>
    <sheetView zoomScale="80" zoomScaleNormal="80" workbookViewId="0">
      <selection sqref="A1:K1"/>
    </sheetView>
  </sheetViews>
  <sheetFormatPr baseColWidth="10" defaultColWidth="8.85546875" defaultRowHeight="15" x14ac:dyDescent="0.25"/>
  <cols>
    <col min="1" max="1" width="7.42578125" style="13" customWidth="1"/>
    <col min="2" max="2" width="16.140625" customWidth="1"/>
    <col min="3" max="3" width="17.140625" customWidth="1"/>
    <col min="4" max="4" width="16.140625" customWidth="1"/>
    <col min="5" max="5" width="31.28515625" style="17" customWidth="1"/>
    <col min="6" max="6" width="68.5703125" customWidth="1"/>
    <col min="7" max="7" width="9.42578125" customWidth="1"/>
    <col min="8" max="10" width="48.5703125" customWidth="1"/>
    <col min="11" max="11" width="15.85546875" style="13" customWidth="1"/>
  </cols>
  <sheetData>
    <row r="1" spans="1:11" ht="44.45" customHeight="1" x14ac:dyDescent="0.25">
      <c r="A1" s="54" t="str">
        <f>"Befragung zum AP SV  " &amp; ExYear+1 &amp; "-" &amp; ExYear+5</f>
        <v>Befragung zum AP SV  2026-2030</v>
      </c>
      <c r="B1" s="55"/>
      <c r="C1" s="55"/>
      <c r="D1" s="55"/>
      <c r="E1" s="55"/>
      <c r="F1" s="55"/>
      <c r="G1" s="55"/>
      <c r="H1" s="55"/>
      <c r="I1" s="47"/>
      <c r="J1" s="47"/>
      <c r="K1" s="48"/>
    </row>
    <row r="2" spans="1:11" ht="26.1" customHeight="1" x14ac:dyDescent="0.25">
      <c r="A2" s="49" t="s">
        <v>94</v>
      </c>
      <c r="B2" s="50"/>
      <c r="C2" s="50"/>
      <c r="D2" s="50"/>
      <c r="E2" s="50"/>
      <c r="F2" s="50"/>
      <c r="G2" s="50"/>
      <c r="H2" s="50"/>
      <c r="I2" s="51"/>
      <c r="J2" s="51"/>
      <c r="K2" s="52"/>
    </row>
    <row r="3" spans="1:11" s="9" customFormat="1" ht="18.75" customHeight="1" x14ac:dyDescent="0.25">
      <c r="A3" s="56" t="s">
        <v>95</v>
      </c>
      <c r="B3" s="56"/>
      <c r="C3" s="56"/>
      <c r="D3" s="56"/>
      <c r="E3" s="56"/>
      <c r="F3" s="56"/>
      <c r="G3" s="56"/>
      <c r="H3" s="56"/>
      <c r="I3" s="56"/>
      <c r="J3" s="56"/>
      <c r="K3" s="26"/>
    </row>
    <row r="4" spans="1:11" s="19" customFormat="1" ht="15" customHeight="1" x14ac:dyDescent="0.25">
      <c r="A4" s="27">
        <v>1</v>
      </c>
      <c r="B4" s="57" t="s">
        <v>96</v>
      </c>
      <c r="C4" s="43"/>
      <c r="D4" s="43"/>
      <c r="E4" s="43"/>
      <c r="F4" s="43"/>
      <c r="G4" s="43"/>
      <c r="H4" s="43"/>
      <c r="I4" s="43"/>
      <c r="J4" s="43"/>
      <c r="K4" s="44"/>
    </row>
    <row r="5" spans="1:11" s="19" customFormat="1" ht="15" customHeight="1" x14ac:dyDescent="0.25">
      <c r="A5" s="27">
        <v>2</v>
      </c>
      <c r="B5" s="58" t="s">
        <v>137</v>
      </c>
      <c r="C5" s="43"/>
      <c r="D5" s="43"/>
      <c r="E5" s="43"/>
      <c r="F5" s="43"/>
      <c r="G5" s="43"/>
      <c r="H5" s="43"/>
      <c r="I5" s="43"/>
      <c r="J5" s="43"/>
      <c r="K5" s="44"/>
    </row>
    <row r="6" spans="1:11" s="19" customFormat="1" ht="15" customHeight="1" x14ac:dyDescent="0.25">
      <c r="A6" s="27">
        <v>3</v>
      </c>
      <c r="B6" s="42" t="s">
        <v>97</v>
      </c>
      <c r="C6" s="43"/>
      <c r="D6" s="43"/>
      <c r="E6" s="43"/>
      <c r="F6" s="43"/>
      <c r="G6" s="43"/>
      <c r="H6" s="43"/>
      <c r="I6" s="43"/>
      <c r="J6" s="43"/>
      <c r="K6" s="44"/>
    </row>
    <row r="7" spans="1:11" s="19" customFormat="1" ht="15" customHeight="1" x14ac:dyDescent="0.25">
      <c r="A7" s="27">
        <v>4</v>
      </c>
      <c r="B7" s="42" t="s">
        <v>98</v>
      </c>
      <c r="C7" s="43"/>
      <c r="D7" s="43"/>
      <c r="E7" s="43"/>
      <c r="F7" s="43"/>
      <c r="G7" s="43"/>
      <c r="H7" s="43"/>
      <c r="I7" s="43"/>
      <c r="J7" s="43"/>
      <c r="K7" s="44"/>
    </row>
    <row r="8" spans="1:11" s="19" customFormat="1" ht="15" customHeight="1" x14ac:dyDescent="0.25">
      <c r="A8" s="27">
        <v>5</v>
      </c>
      <c r="B8" s="57" t="s">
        <v>147</v>
      </c>
      <c r="C8" s="43"/>
      <c r="D8" s="43"/>
      <c r="E8" s="43"/>
      <c r="F8" s="43"/>
      <c r="G8" s="43"/>
      <c r="H8" s="43"/>
      <c r="I8" s="43"/>
      <c r="J8" s="43"/>
      <c r="K8" s="44"/>
    </row>
    <row r="9" spans="1:11" s="19" customFormat="1" ht="15" customHeight="1" x14ac:dyDescent="0.25">
      <c r="A9" s="27">
        <v>6</v>
      </c>
      <c r="B9" s="57" t="s">
        <v>135</v>
      </c>
      <c r="C9" s="43"/>
      <c r="D9" s="43"/>
      <c r="E9" s="43"/>
      <c r="F9" s="43"/>
      <c r="G9" s="43"/>
      <c r="H9" s="43"/>
      <c r="I9" s="43"/>
      <c r="J9" s="43"/>
      <c r="K9" s="44"/>
    </row>
    <row r="10" spans="1:11" s="19" customFormat="1" ht="60" customHeight="1" x14ac:dyDescent="0.25">
      <c r="A10" s="27">
        <v>7</v>
      </c>
      <c r="B10" s="57" t="s">
        <v>136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1" s="19" customFormat="1" ht="15" customHeight="1" x14ac:dyDescent="0.25">
      <c r="A11" s="27">
        <v>8</v>
      </c>
      <c r="B11" s="42" t="s">
        <v>99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1" s="19" customFormat="1" ht="15" customHeight="1" x14ac:dyDescent="0.25">
      <c r="A12" s="27">
        <v>9</v>
      </c>
      <c r="B12" s="58" t="s">
        <v>138</v>
      </c>
      <c r="C12" s="43"/>
      <c r="D12" s="43"/>
      <c r="E12" s="43"/>
      <c r="F12" s="43"/>
      <c r="G12" s="43"/>
      <c r="H12" s="43"/>
      <c r="I12" s="43"/>
      <c r="J12" s="43"/>
      <c r="K12" s="44"/>
    </row>
    <row r="13" spans="1:11" s="19" customFormat="1" ht="15" customHeight="1" x14ac:dyDescent="0.25">
      <c r="A13" s="27">
        <v>10</v>
      </c>
      <c r="B13" s="58" t="s">
        <v>100</v>
      </c>
      <c r="C13" s="43"/>
      <c r="D13" s="43"/>
      <c r="E13" s="43"/>
      <c r="F13" s="43"/>
      <c r="G13" s="43"/>
      <c r="H13" s="43"/>
      <c r="I13" s="43"/>
      <c r="J13" s="43"/>
      <c r="K13" s="44"/>
    </row>
    <row r="14" spans="1:11" s="19" customFormat="1" ht="30" customHeight="1" x14ac:dyDescent="0.25">
      <c r="A14" s="27">
        <v>11</v>
      </c>
      <c r="B14" s="57" t="s">
        <v>101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1" x14ac:dyDescent="0.25">
      <c r="A15"/>
      <c r="E15"/>
      <c r="F15" s="3"/>
      <c r="G15" s="5"/>
      <c r="H15" s="5"/>
      <c r="I15" s="6"/>
      <c r="K15"/>
    </row>
    <row r="16" spans="1:11" x14ac:dyDescent="0.25">
      <c r="A16" s="8">
        <v>1</v>
      </c>
      <c r="B16" s="2">
        <v>2</v>
      </c>
      <c r="C16" s="8">
        <v>3</v>
      </c>
      <c r="D16" s="2">
        <v>4</v>
      </c>
      <c r="E16" s="2">
        <v>5</v>
      </c>
      <c r="F16" s="8">
        <v>6</v>
      </c>
      <c r="G16" s="2">
        <v>7</v>
      </c>
      <c r="H16" s="8">
        <v>8</v>
      </c>
      <c r="I16" s="2">
        <v>9</v>
      </c>
      <c r="J16" s="8">
        <v>10</v>
      </c>
      <c r="K16" s="2">
        <v>11</v>
      </c>
    </row>
    <row r="17" spans="1:11" ht="45" x14ac:dyDescent="0.25">
      <c r="A17" s="40" t="s">
        <v>125</v>
      </c>
      <c r="B17" s="34" t="s">
        <v>102</v>
      </c>
      <c r="C17" s="34" t="s">
        <v>103</v>
      </c>
      <c r="D17" s="34" t="s">
        <v>104</v>
      </c>
      <c r="E17" s="34" t="s">
        <v>105</v>
      </c>
      <c r="F17" s="34" t="s">
        <v>106</v>
      </c>
      <c r="G17" s="34" t="s">
        <v>107</v>
      </c>
      <c r="H17" s="34" t="s">
        <v>108</v>
      </c>
      <c r="I17" s="34" t="s">
        <v>109</v>
      </c>
      <c r="J17" s="34" t="s">
        <v>110</v>
      </c>
      <c r="K17" s="41" t="s">
        <v>111</v>
      </c>
    </row>
    <row r="18" spans="1:11" x14ac:dyDescent="0.25">
      <c r="A18" s="12"/>
      <c r="B18" s="1"/>
      <c r="C18" s="1"/>
      <c r="D18" s="1"/>
      <c r="E18" s="16" t="str">
        <f>IF(F18&lt;&gt;"",VLOOKUP(F18,CODES!A:B,2,FALSE),"")</f>
        <v/>
      </c>
      <c r="F18" s="1"/>
      <c r="G18" s="1"/>
      <c r="H18" s="1"/>
      <c r="I18" s="1"/>
      <c r="J18" s="1"/>
      <c r="K18" s="32"/>
    </row>
    <row r="19" spans="1:11" x14ac:dyDescent="0.25">
      <c r="A19" s="12"/>
      <c r="B19" s="18"/>
      <c r="C19" s="18"/>
      <c r="D19" s="18"/>
      <c r="E19" s="16" t="str">
        <f>IF(F19&lt;&gt;"",VLOOKUP(F19,CODES!A:B,2,FALSE),"")</f>
        <v/>
      </c>
      <c r="F19" s="1"/>
      <c r="G19" s="1"/>
      <c r="H19" s="1"/>
      <c r="I19" s="1"/>
      <c r="J19" s="1"/>
      <c r="K19" s="32"/>
    </row>
    <row r="20" spans="1:11" x14ac:dyDescent="0.25">
      <c r="A20" s="12"/>
      <c r="B20" s="1"/>
      <c r="C20" s="1"/>
      <c r="D20" s="1"/>
      <c r="E20" s="16" t="str">
        <f>IF(F20&lt;&gt;"",VLOOKUP(F20,CODES!A:B,2,FALSE),"")</f>
        <v/>
      </c>
      <c r="F20" s="1"/>
      <c r="G20" s="1"/>
      <c r="H20" s="1"/>
      <c r="I20" s="1"/>
      <c r="J20" s="1"/>
      <c r="K20" s="32"/>
    </row>
    <row r="21" spans="1:11" x14ac:dyDescent="0.25">
      <c r="A21" s="12"/>
      <c r="B21" s="1"/>
      <c r="C21" s="1"/>
      <c r="D21" s="1"/>
      <c r="E21" s="16" t="str">
        <f>IF(F21&lt;&gt;"",VLOOKUP(F21,CODES!A:B,2,FALSE),"")</f>
        <v/>
      </c>
      <c r="F21" s="1"/>
      <c r="G21" s="1"/>
      <c r="H21" s="1"/>
      <c r="I21" s="1"/>
      <c r="J21" s="1"/>
      <c r="K21" s="32"/>
    </row>
    <row r="22" spans="1:11" x14ac:dyDescent="0.25">
      <c r="A22" s="12"/>
      <c r="B22" s="1"/>
      <c r="C22" s="1"/>
      <c r="D22" s="1"/>
      <c r="E22" s="16" t="str">
        <f>IF(F22&lt;&gt;"",VLOOKUP(F22,CODES!A:B,2,FALSE),"")</f>
        <v/>
      </c>
      <c r="F22" s="1"/>
      <c r="G22" s="1"/>
      <c r="H22" s="1"/>
      <c r="I22" s="1"/>
      <c r="J22" s="1"/>
      <c r="K22" s="32"/>
    </row>
    <row r="23" spans="1:11" x14ac:dyDescent="0.25">
      <c r="A23" s="12"/>
      <c r="B23" s="1"/>
      <c r="C23" s="1"/>
      <c r="D23" s="1"/>
      <c r="E23" s="16" t="str">
        <f>IF(F23&lt;&gt;"",VLOOKUP(F23,CODES!A:B,2,FALSE),"")</f>
        <v/>
      </c>
      <c r="F23" s="1"/>
      <c r="G23" s="1"/>
      <c r="H23" s="1"/>
      <c r="I23" s="1"/>
      <c r="J23" s="1"/>
      <c r="K23" s="32"/>
    </row>
    <row r="24" spans="1:11" x14ac:dyDescent="0.25">
      <c r="A24" s="12"/>
      <c r="B24" s="1"/>
      <c r="C24" s="1"/>
      <c r="D24" s="1"/>
      <c r="E24" s="16" t="str">
        <f>IF(F24&lt;&gt;"",VLOOKUP(F24,CODES!A:B,2,FALSE),"")</f>
        <v/>
      </c>
      <c r="F24" s="1"/>
      <c r="G24" s="1"/>
      <c r="H24" s="1"/>
      <c r="I24" s="1"/>
      <c r="J24" s="1"/>
      <c r="K24" s="32"/>
    </row>
    <row r="25" spans="1:11" x14ac:dyDescent="0.25">
      <c r="A25" s="12"/>
      <c r="B25" s="1"/>
      <c r="C25" s="1"/>
      <c r="D25" s="1"/>
      <c r="E25" s="16" t="str">
        <f>IF(F25&lt;&gt;"",VLOOKUP(F25,CODES!A:B,2,FALSE),"")</f>
        <v/>
      </c>
      <c r="F25" s="1"/>
      <c r="G25" s="1"/>
      <c r="H25" s="7"/>
      <c r="I25" s="1"/>
      <c r="J25" s="1"/>
      <c r="K25" s="32"/>
    </row>
    <row r="26" spans="1:11" x14ac:dyDescent="0.25">
      <c r="A26" s="12"/>
      <c r="B26" s="1"/>
      <c r="C26" s="1"/>
      <c r="D26" s="1"/>
      <c r="E26" s="16" t="str">
        <f>IF(F26&lt;&gt;"",VLOOKUP(F26,CODES!A:B,2,FALSE),"")</f>
        <v/>
      </c>
      <c r="F26" s="1"/>
      <c r="G26" s="1"/>
      <c r="H26" s="1"/>
      <c r="I26" s="1"/>
      <c r="J26" s="1"/>
      <c r="K26" s="32"/>
    </row>
    <row r="27" spans="1:11" x14ac:dyDescent="0.25">
      <c r="A27" s="12"/>
      <c r="B27" s="1"/>
      <c r="C27" s="1"/>
      <c r="D27" s="1"/>
      <c r="E27" s="16" t="str">
        <f>IF(F27&lt;&gt;"",VLOOKUP(F27,CODES!A:B,2,FALSE),"")</f>
        <v/>
      </c>
      <c r="F27" s="1"/>
      <c r="G27" s="1"/>
      <c r="H27" s="1"/>
      <c r="I27" s="1"/>
      <c r="J27" s="1"/>
      <c r="K27" s="32"/>
    </row>
    <row r="28" spans="1:11" x14ac:dyDescent="0.25">
      <c r="A28" s="12"/>
      <c r="B28" s="1"/>
      <c r="C28" s="1"/>
      <c r="D28" s="1"/>
      <c r="E28" s="16" t="str">
        <f>IF(F28&lt;&gt;"",VLOOKUP(F28,CODES!A:B,2,FALSE),"")</f>
        <v/>
      </c>
      <c r="F28" s="1"/>
      <c r="G28" s="1"/>
      <c r="H28" s="1"/>
      <c r="I28" s="1"/>
      <c r="J28" s="1"/>
      <c r="K28" s="32"/>
    </row>
    <row r="29" spans="1:11" x14ac:dyDescent="0.25">
      <c r="A29" s="12"/>
      <c r="B29" s="1"/>
      <c r="C29" s="1"/>
      <c r="D29" s="1"/>
      <c r="E29" s="16" t="str">
        <f>IF(F29&lt;&gt;"",VLOOKUP(F29,CODES!A:B,2,FALSE),"")</f>
        <v/>
      </c>
      <c r="F29" s="1"/>
      <c r="G29" s="1"/>
      <c r="H29" s="1"/>
      <c r="I29" s="1"/>
      <c r="J29" s="1"/>
      <c r="K29" s="32"/>
    </row>
    <row r="30" spans="1:11" x14ac:dyDescent="0.25">
      <c r="A30" s="12"/>
      <c r="B30" s="1"/>
      <c r="C30" s="1"/>
      <c r="D30" s="1"/>
      <c r="E30" s="16" t="str">
        <f>IF(F30&lt;&gt;"",VLOOKUP(F30,CODES!A:B,2,FALSE),"")</f>
        <v/>
      </c>
      <c r="F30" s="1"/>
      <c r="G30" s="1"/>
      <c r="H30" s="1"/>
      <c r="I30" s="1"/>
      <c r="J30" s="1"/>
      <c r="K30" s="32"/>
    </row>
    <row r="31" spans="1:11" x14ac:dyDescent="0.25">
      <c r="A31" s="12"/>
      <c r="B31" s="1"/>
      <c r="C31" s="1"/>
      <c r="D31" s="1"/>
      <c r="E31" s="16" t="str">
        <f>IF(F31&lt;&gt;"",VLOOKUP(F31,CODES!A:B,2,FALSE),"")</f>
        <v/>
      </c>
      <c r="F31" s="1"/>
      <c r="G31" s="1"/>
      <c r="H31" s="1"/>
      <c r="I31" s="1"/>
      <c r="J31" s="1"/>
      <c r="K31" s="32"/>
    </row>
    <row r="32" spans="1:11" x14ac:dyDescent="0.25">
      <c r="A32" s="12"/>
      <c r="B32" s="1"/>
      <c r="C32" s="1"/>
      <c r="D32" s="1"/>
      <c r="E32" s="16" t="str">
        <f>IF(F32&lt;&gt;"",VLOOKUP(F32,CODES!A:B,2,FALSE),"")</f>
        <v/>
      </c>
      <c r="F32" s="1"/>
      <c r="G32" s="1"/>
      <c r="H32" s="1"/>
      <c r="I32" s="1"/>
      <c r="J32" s="1"/>
      <c r="K32" s="32"/>
    </row>
    <row r="33" spans="1:11" x14ac:dyDescent="0.25">
      <c r="A33" s="12"/>
      <c r="B33" s="1"/>
      <c r="C33" s="1"/>
      <c r="D33" s="1"/>
      <c r="E33" s="16" t="str">
        <f>IF(F33&lt;&gt;"",VLOOKUP(F33,CODES!A:B,2,FALSE),"")</f>
        <v/>
      </c>
      <c r="F33" s="1"/>
      <c r="G33" s="1"/>
      <c r="H33" s="1"/>
      <c r="I33" s="1"/>
      <c r="J33" s="1"/>
      <c r="K33" s="32"/>
    </row>
    <row r="34" spans="1:11" x14ac:dyDescent="0.25">
      <c r="A34" s="12"/>
      <c r="B34" s="1"/>
      <c r="C34" s="1"/>
      <c r="D34" s="1"/>
      <c r="E34" s="16" t="str">
        <f>IF(F34&lt;&gt;"",VLOOKUP(F34,CODES!A:B,2,FALSE),"")</f>
        <v/>
      </c>
      <c r="F34" s="1"/>
      <c r="G34" s="1"/>
      <c r="H34" s="1"/>
      <c r="I34" s="1"/>
      <c r="J34" s="1"/>
      <c r="K34" s="32"/>
    </row>
    <row r="35" spans="1:11" x14ac:dyDescent="0.25">
      <c r="A35" s="12"/>
      <c r="B35" s="1"/>
      <c r="C35" s="1"/>
      <c r="D35" s="1"/>
      <c r="E35" s="16" t="str">
        <f>IF(F35&lt;&gt;"",VLOOKUP(F35,CODES!A:B,2,FALSE),"")</f>
        <v/>
      </c>
      <c r="F35" s="1"/>
      <c r="G35" s="1"/>
      <c r="H35" s="1"/>
      <c r="I35" s="1"/>
      <c r="J35" s="1"/>
      <c r="K35" s="32"/>
    </row>
    <row r="36" spans="1:11" x14ac:dyDescent="0.25">
      <c r="A36" s="12"/>
      <c r="B36" s="1"/>
      <c r="C36" s="1"/>
      <c r="D36" s="1"/>
      <c r="E36" s="16" t="str">
        <f>IF(F36&lt;&gt;"",VLOOKUP(F36,CODES!A:B,2,FALSE),"")</f>
        <v/>
      </c>
      <c r="F36" s="1"/>
      <c r="G36" s="1"/>
      <c r="H36" s="1"/>
      <c r="I36" s="1"/>
      <c r="J36" s="1"/>
      <c r="K36" s="32"/>
    </row>
    <row r="37" spans="1:11" x14ac:dyDescent="0.25">
      <c r="A37" s="12"/>
      <c r="B37" s="1"/>
      <c r="C37" s="1"/>
      <c r="D37" s="1"/>
      <c r="E37" s="16" t="str">
        <f>IF(F37&lt;&gt;"",VLOOKUP(F37,CODES!A:B,2,FALSE),"")</f>
        <v/>
      </c>
      <c r="F37" s="1"/>
      <c r="G37" s="1"/>
      <c r="H37" s="1"/>
      <c r="I37" s="1"/>
      <c r="J37" s="1"/>
      <c r="K37" s="32"/>
    </row>
    <row r="38" spans="1:11" x14ac:dyDescent="0.25">
      <c r="A38" s="12"/>
      <c r="B38" s="1"/>
      <c r="C38" s="1"/>
      <c r="D38" s="1"/>
      <c r="E38" s="16" t="str">
        <f>IF(F38&lt;&gt;"",VLOOKUP(F38,CODES!A:B,2,FALSE),"")</f>
        <v/>
      </c>
      <c r="F38" s="1"/>
      <c r="G38" s="1"/>
      <c r="H38" s="1"/>
      <c r="I38" s="1"/>
      <c r="J38" s="1"/>
      <c r="K38" s="32"/>
    </row>
    <row r="39" spans="1:11" x14ac:dyDescent="0.25">
      <c r="A39" s="12"/>
      <c r="B39" s="1"/>
      <c r="C39" s="1"/>
      <c r="D39" s="1"/>
      <c r="E39" s="16" t="str">
        <f>IF(F39&lt;&gt;"",VLOOKUP(F39,CODES!A:B,2,FALSE),"")</f>
        <v/>
      </c>
      <c r="F39" s="1"/>
      <c r="G39" s="1"/>
      <c r="H39" s="1"/>
      <c r="I39" s="1"/>
      <c r="J39" s="1"/>
      <c r="K39" s="32"/>
    </row>
    <row r="40" spans="1:11" x14ac:dyDescent="0.25">
      <c r="A40" s="12"/>
      <c r="B40" s="1"/>
      <c r="C40" s="1"/>
      <c r="D40" s="1"/>
      <c r="E40" s="16" t="str">
        <f>IF(F40&lt;&gt;"",VLOOKUP(F40,CODES!A:B,2,FALSE),"")</f>
        <v/>
      </c>
      <c r="F40" s="1"/>
      <c r="G40" s="1"/>
      <c r="H40" s="1"/>
      <c r="I40" s="1"/>
      <c r="J40" s="1"/>
      <c r="K40" s="32"/>
    </row>
    <row r="41" spans="1:11" x14ac:dyDescent="0.25">
      <c r="A41" s="12"/>
      <c r="B41" s="1"/>
      <c r="C41" s="1"/>
      <c r="D41" s="1"/>
      <c r="E41" s="16" t="str">
        <f>IF(F41&lt;&gt;"",VLOOKUP(F41,CODES!A:B,2,FALSE),"")</f>
        <v/>
      </c>
      <c r="F41" s="1"/>
      <c r="G41" s="1"/>
      <c r="H41" s="1"/>
      <c r="I41" s="1"/>
      <c r="J41" s="1"/>
      <c r="K41" s="32"/>
    </row>
    <row r="42" spans="1:11" x14ac:dyDescent="0.25">
      <c r="A42" s="12"/>
      <c r="B42" s="1"/>
      <c r="C42" s="1"/>
      <c r="D42" s="1"/>
      <c r="E42" s="16" t="str">
        <f>IF(F42&lt;&gt;"",VLOOKUP(F42,CODES!A:B,2,FALSE),"")</f>
        <v/>
      </c>
      <c r="F42" s="1"/>
      <c r="G42" s="1"/>
      <c r="H42" s="1"/>
      <c r="I42" s="1"/>
      <c r="J42" s="1"/>
      <c r="K42" s="32"/>
    </row>
    <row r="43" spans="1:11" x14ac:dyDescent="0.25">
      <c r="A43" s="12"/>
      <c r="B43" s="1"/>
      <c r="C43" s="1"/>
      <c r="D43" s="1"/>
      <c r="E43" s="16" t="str">
        <f>IF(F43&lt;&gt;"",VLOOKUP(F43,CODES!A:B,2,FALSE),"")</f>
        <v/>
      </c>
      <c r="F43" s="1"/>
      <c r="G43" s="1"/>
      <c r="H43" s="1"/>
      <c r="I43" s="1"/>
      <c r="J43" s="1"/>
      <c r="K43" s="32"/>
    </row>
    <row r="44" spans="1:11" x14ac:dyDescent="0.25">
      <c r="A44" s="12"/>
      <c r="B44" s="1"/>
      <c r="C44" s="1"/>
      <c r="D44" s="1"/>
      <c r="E44" s="16" t="str">
        <f>IF(F44&lt;&gt;"",VLOOKUP(F44,CODES!A:B,2,FALSE),"")</f>
        <v/>
      </c>
      <c r="F44" s="1"/>
      <c r="G44" s="1"/>
      <c r="H44" s="1"/>
      <c r="I44" s="1"/>
      <c r="J44" s="1"/>
      <c r="K44" s="32"/>
    </row>
    <row r="45" spans="1:11" x14ac:dyDescent="0.25">
      <c r="A45" s="12"/>
      <c r="B45" s="1"/>
      <c r="C45" s="1"/>
      <c r="D45" s="1"/>
      <c r="E45" s="16" t="str">
        <f>IF(F45&lt;&gt;"",VLOOKUP(F45,CODES!A:B,2,FALSE),"")</f>
        <v/>
      </c>
      <c r="F45" s="1"/>
      <c r="G45" s="1"/>
      <c r="H45" s="1"/>
      <c r="I45" s="1"/>
      <c r="J45" s="1"/>
      <c r="K45" s="32"/>
    </row>
    <row r="46" spans="1:11" x14ac:dyDescent="0.25">
      <c r="A46" s="12"/>
      <c r="B46" s="1"/>
      <c r="C46" s="1"/>
      <c r="D46" s="1"/>
      <c r="E46" s="16" t="str">
        <f>IF(F46&lt;&gt;"",VLOOKUP(F46,CODES!A:B,2,FALSE),"")</f>
        <v/>
      </c>
      <c r="F46" s="1"/>
      <c r="G46" s="1"/>
      <c r="H46" s="1"/>
      <c r="I46" s="1"/>
      <c r="J46" s="1"/>
      <c r="K46" s="32"/>
    </row>
    <row r="47" spans="1:11" x14ac:dyDescent="0.25">
      <c r="A47" s="12"/>
      <c r="B47" s="1"/>
      <c r="C47" s="1"/>
      <c r="D47" s="1"/>
      <c r="E47" s="16" t="str">
        <f>IF(F47&lt;&gt;"",VLOOKUP(F47,CODES!A:B,2,FALSE),"")</f>
        <v/>
      </c>
      <c r="F47" s="1"/>
      <c r="G47" s="1"/>
      <c r="H47" s="1"/>
      <c r="I47" s="1"/>
      <c r="J47" s="1"/>
      <c r="K47" s="32"/>
    </row>
    <row r="48" spans="1:11" x14ac:dyDescent="0.25">
      <c r="A48" s="12"/>
      <c r="B48" s="1"/>
      <c r="C48" s="1"/>
      <c r="D48" s="1"/>
      <c r="E48" s="16" t="str">
        <f>IF(F48&lt;&gt;"",VLOOKUP(F48,CODES!A:B,2,FALSE),"")</f>
        <v/>
      </c>
      <c r="F48" s="1"/>
      <c r="G48" s="1"/>
      <c r="H48" s="1"/>
      <c r="I48" s="1"/>
      <c r="J48" s="1"/>
      <c r="K48" s="32"/>
    </row>
    <row r="49" spans="1:11" x14ac:dyDescent="0.25">
      <c r="A49" s="36"/>
      <c r="B49" s="37"/>
      <c r="C49" s="37"/>
      <c r="D49" s="37"/>
      <c r="E49" s="38" t="str">
        <f>IF(F49&lt;&gt;"",VLOOKUP(F49,CODES!A:B,2,FALSE),"")</f>
        <v/>
      </c>
      <c r="F49" s="37"/>
      <c r="G49" s="37"/>
      <c r="H49" s="37"/>
      <c r="I49" s="37"/>
      <c r="J49" s="37"/>
      <c r="K49" s="39"/>
    </row>
  </sheetData>
  <mergeCells count="14">
    <mergeCell ref="B13:K13"/>
    <mergeCell ref="B14:K14"/>
    <mergeCell ref="B7:K7"/>
    <mergeCell ref="B8:K8"/>
    <mergeCell ref="B9:K9"/>
    <mergeCell ref="B10:K10"/>
    <mergeCell ref="B11:K11"/>
    <mergeCell ref="B12:K12"/>
    <mergeCell ref="B6:K6"/>
    <mergeCell ref="A1:K1"/>
    <mergeCell ref="A2:K2"/>
    <mergeCell ref="A3:J3"/>
    <mergeCell ref="B4:K4"/>
    <mergeCell ref="B5:K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verticalDpi="0" r:id="rId1"/>
  <headerFooter>
    <oddFooter>&amp;C&amp;F&amp;R&amp;P/&amp;N</oddFooter>
  </headerFooter>
  <customProperties>
    <customPr name="EpmWorksheetKeyString_GU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EA2B5A-3C6F-4E6C-AFC4-23A61134BB85}">
          <x14:formula1>
            <xm:f>CODES!$A$2:$A$33</xm:f>
          </x14:formula1>
          <xm:sqref>F18:F1048576</xm:sqref>
        </x14:dataValidation>
        <x14:dataValidation type="list" allowBlank="1" showInputMessage="1" showErrorMessage="1" xr:uid="{62BE849B-540A-4575-A78C-13F7FE8A8074}">
          <x14:formula1>
            <xm:f>CODES!$D$2:$D$4</xm:f>
          </x14:formula1>
          <xm:sqref>G18:G1048576</xm:sqref>
        </x14:dataValidation>
        <x14:dataValidation type="list" allowBlank="1" showInputMessage="1" showErrorMessage="1" xr:uid="{841F9A48-CE28-4E74-90BD-0C40FA4EFDAC}">
          <x14:formula1>
            <xm:f>CODES!$F$2:$F$5</xm:f>
          </x14:formula1>
          <xm:sqref>K18:K1048576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88F0-BCE2-4730-8489-30C6970DAAED}">
  <dimension ref="A1:L49"/>
  <sheetViews>
    <sheetView zoomScale="80" zoomScaleNormal="80" workbookViewId="0">
      <selection sqref="A1:K1"/>
    </sheetView>
  </sheetViews>
  <sheetFormatPr baseColWidth="10" defaultColWidth="8.85546875" defaultRowHeight="15" x14ac:dyDescent="0.25"/>
  <cols>
    <col min="1" max="1" width="7.42578125" style="13" customWidth="1"/>
    <col min="2" max="2" width="16.140625" customWidth="1"/>
    <col min="3" max="3" width="18.28515625" customWidth="1"/>
    <col min="4" max="4" width="16.140625" customWidth="1"/>
    <col min="5" max="5" width="26.28515625" style="17" customWidth="1"/>
    <col min="6" max="6" width="68.5703125" customWidth="1"/>
    <col min="7" max="7" width="9.42578125" customWidth="1"/>
    <col min="8" max="10" width="48.5703125" customWidth="1"/>
    <col min="11" max="11" width="19.42578125" style="13" customWidth="1"/>
  </cols>
  <sheetData>
    <row r="1" spans="1:12" ht="44.45" customHeight="1" x14ac:dyDescent="0.25">
      <c r="A1" s="45" t="str">
        <f>"Raadpleging betreffende PA ED 25-29 " &amp; ExYear+1 &amp; "-" &amp; ExYear+5</f>
        <v>Raadpleging betreffende PA ED 25-29 2026-2030</v>
      </c>
      <c r="B1" s="46"/>
      <c r="C1" s="46"/>
      <c r="D1" s="46"/>
      <c r="E1" s="46"/>
      <c r="F1" s="46"/>
      <c r="G1" s="46"/>
      <c r="H1" s="46"/>
      <c r="I1" s="47"/>
      <c r="J1" s="47"/>
      <c r="K1" s="48"/>
    </row>
    <row r="2" spans="1:12" ht="26.1" customHeight="1" x14ac:dyDescent="0.25">
      <c r="A2" s="49" t="s">
        <v>112</v>
      </c>
      <c r="B2" s="50"/>
      <c r="C2" s="50"/>
      <c r="D2" s="50"/>
      <c r="E2" s="50"/>
      <c r="F2" s="50"/>
      <c r="G2" s="50"/>
      <c r="H2" s="50"/>
      <c r="I2" s="51"/>
      <c r="J2" s="51"/>
      <c r="K2" s="52"/>
    </row>
    <row r="3" spans="1:12" s="9" customFormat="1" ht="18.75" customHeight="1" x14ac:dyDescent="0.25">
      <c r="A3" s="53" t="s">
        <v>113</v>
      </c>
      <c r="B3" s="53"/>
      <c r="C3" s="53"/>
      <c r="D3" s="53"/>
      <c r="E3" s="53"/>
      <c r="F3" s="53"/>
      <c r="G3" s="53"/>
      <c r="H3" s="53"/>
      <c r="I3" s="53"/>
      <c r="J3" s="53"/>
      <c r="K3" s="14"/>
    </row>
    <row r="4" spans="1:12" s="19" customFormat="1" x14ac:dyDescent="0.25">
      <c r="A4" s="15">
        <v>1</v>
      </c>
      <c r="B4" s="42" t="s">
        <v>114</v>
      </c>
      <c r="C4" s="43"/>
      <c r="D4" s="43"/>
      <c r="E4" s="43"/>
      <c r="F4" s="43"/>
      <c r="G4" s="43"/>
      <c r="H4" s="43"/>
      <c r="I4" s="43"/>
      <c r="J4" s="43"/>
      <c r="K4" s="44"/>
    </row>
    <row r="5" spans="1:12" s="19" customFormat="1" x14ac:dyDescent="0.25">
      <c r="A5" s="15">
        <v>2</v>
      </c>
      <c r="B5" s="42" t="s">
        <v>115</v>
      </c>
      <c r="C5" s="43"/>
      <c r="D5" s="43"/>
      <c r="E5" s="43"/>
      <c r="F5" s="43"/>
      <c r="G5" s="43"/>
      <c r="H5" s="43"/>
      <c r="I5" s="43"/>
      <c r="J5" s="43"/>
      <c r="K5" s="44"/>
    </row>
    <row r="6" spans="1:12" s="19" customFormat="1" x14ac:dyDescent="0.25">
      <c r="A6" s="15">
        <v>3</v>
      </c>
      <c r="B6" s="42" t="s">
        <v>116</v>
      </c>
      <c r="C6" s="43"/>
      <c r="D6" s="43"/>
      <c r="E6" s="43"/>
      <c r="F6" s="43"/>
      <c r="G6" s="43"/>
      <c r="H6" s="43"/>
      <c r="I6" s="43"/>
      <c r="J6" s="43"/>
      <c r="K6" s="44"/>
    </row>
    <row r="7" spans="1:12" s="19" customFormat="1" x14ac:dyDescent="0.25">
      <c r="A7" s="15">
        <v>4</v>
      </c>
      <c r="B7" s="42" t="s">
        <v>117</v>
      </c>
      <c r="C7" s="43"/>
      <c r="D7" s="43"/>
      <c r="E7" s="43"/>
      <c r="F7" s="43"/>
      <c r="G7" s="43"/>
      <c r="H7" s="43"/>
      <c r="I7" s="43"/>
      <c r="J7" s="43"/>
      <c r="K7" s="44"/>
    </row>
    <row r="8" spans="1:12" s="19" customFormat="1" x14ac:dyDescent="0.25">
      <c r="A8" s="15">
        <v>5</v>
      </c>
      <c r="B8" s="42" t="s">
        <v>148</v>
      </c>
      <c r="C8" s="43"/>
      <c r="D8" s="43"/>
      <c r="E8" s="43"/>
      <c r="F8" s="43"/>
      <c r="G8" s="43"/>
      <c r="H8" s="43"/>
      <c r="I8" s="43"/>
      <c r="J8" s="43"/>
      <c r="K8" s="44"/>
    </row>
    <row r="9" spans="1:12" s="19" customFormat="1" x14ac:dyDescent="0.25">
      <c r="A9" s="15">
        <v>6</v>
      </c>
      <c r="B9" s="42" t="s">
        <v>119</v>
      </c>
      <c r="C9" s="43"/>
      <c r="D9" s="43"/>
      <c r="E9" s="43"/>
      <c r="F9" s="43"/>
      <c r="G9" s="43"/>
      <c r="H9" s="43"/>
      <c r="I9" s="43"/>
      <c r="J9" s="43"/>
      <c r="K9" s="44"/>
      <c r="L9" s="19" t="s">
        <v>118</v>
      </c>
    </row>
    <row r="10" spans="1:12" s="19" customFormat="1" ht="60" customHeight="1" x14ac:dyDescent="0.25">
      <c r="A10" s="15">
        <v>7</v>
      </c>
      <c r="B10" s="42" t="s">
        <v>120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2" s="19" customFormat="1" x14ac:dyDescent="0.25">
      <c r="A11" s="15">
        <v>8</v>
      </c>
      <c r="B11" s="42" t="s">
        <v>121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2" s="19" customFormat="1" x14ac:dyDescent="0.25">
      <c r="A12" s="15">
        <v>9</v>
      </c>
      <c r="B12" s="42" t="s">
        <v>122</v>
      </c>
      <c r="C12" s="43"/>
      <c r="D12" s="43"/>
      <c r="E12" s="43"/>
      <c r="F12" s="43"/>
      <c r="G12" s="43"/>
      <c r="H12" s="43"/>
      <c r="I12" s="43"/>
      <c r="J12" s="43"/>
      <c r="K12" s="44"/>
    </row>
    <row r="13" spans="1:12" s="19" customFormat="1" x14ac:dyDescent="0.25">
      <c r="A13" s="15">
        <v>10</v>
      </c>
      <c r="B13" s="42" t="s">
        <v>123</v>
      </c>
      <c r="C13" s="43"/>
      <c r="D13" s="43"/>
      <c r="E13" s="43"/>
      <c r="F13" s="43"/>
      <c r="G13" s="43"/>
      <c r="H13" s="43"/>
      <c r="I13" s="43"/>
      <c r="J13" s="43"/>
      <c r="K13" s="44"/>
    </row>
    <row r="14" spans="1:12" s="19" customFormat="1" ht="30" customHeight="1" x14ac:dyDescent="0.25">
      <c r="A14" s="15">
        <v>11</v>
      </c>
      <c r="B14" s="42" t="s">
        <v>124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2" x14ac:dyDescent="0.25">
      <c r="A15"/>
      <c r="E15"/>
      <c r="F15" s="3"/>
      <c r="G15" s="5"/>
      <c r="H15" s="5"/>
      <c r="I15" s="6"/>
      <c r="K15"/>
    </row>
    <row r="16" spans="1:12" x14ac:dyDescent="0.25">
      <c r="A16" s="8">
        <v>1</v>
      </c>
      <c r="B16" s="2">
        <v>2</v>
      </c>
      <c r="C16" s="8">
        <v>3</v>
      </c>
      <c r="D16" s="2">
        <v>4</v>
      </c>
      <c r="E16" s="2">
        <v>5</v>
      </c>
      <c r="F16" s="8">
        <v>6</v>
      </c>
      <c r="G16" s="2">
        <v>7</v>
      </c>
      <c r="H16" s="8">
        <v>8</v>
      </c>
      <c r="I16" s="2">
        <v>9</v>
      </c>
      <c r="J16" s="8">
        <v>10</v>
      </c>
      <c r="K16" s="2">
        <v>11</v>
      </c>
    </row>
    <row r="17" spans="1:11" ht="25.5" x14ac:dyDescent="0.25">
      <c r="A17" s="33" t="s">
        <v>125</v>
      </c>
      <c r="B17" s="34" t="s">
        <v>126</v>
      </c>
      <c r="C17" s="34" t="s">
        <v>127</v>
      </c>
      <c r="D17" s="34" t="s">
        <v>128</v>
      </c>
      <c r="E17" s="34" t="s">
        <v>129</v>
      </c>
      <c r="F17" s="34" t="s">
        <v>130</v>
      </c>
      <c r="G17" s="34" t="s">
        <v>6</v>
      </c>
      <c r="H17" s="34" t="s">
        <v>131</v>
      </c>
      <c r="I17" s="34" t="s">
        <v>132</v>
      </c>
      <c r="J17" s="34" t="s">
        <v>133</v>
      </c>
      <c r="K17" s="35" t="s">
        <v>134</v>
      </c>
    </row>
    <row r="18" spans="1:11" x14ac:dyDescent="0.25">
      <c r="A18" s="12"/>
      <c r="B18" s="1"/>
      <c r="C18" s="1"/>
      <c r="D18" s="1"/>
      <c r="E18" s="16" t="str">
        <f>IF(F18&lt;&gt;"",VLOOKUP(F18,CODES!A:B,2,FALSE),"")</f>
        <v/>
      </c>
      <c r="F18" s="1"/>
      <c r="G18" s="1"/>
      <c r="H18" s="1"/>
      <c r="I18" s="1"/>
      <c r="J18" s="1"/>
      <c r="K18" s="32"/>
    </row>
    <row r="19" spans="1:11" x14ac:dyDescent="0.25">
      <c r="A19" s="12"/>
      <c r="B19" s="18"/>
      <c r="C19" s="18"/>
      <c r="D19" s="18"/>
      <c r="E19" s="16" t="str">
        <f>IF(F19&lt;&gt;"",VLOOKUP(F19,CODES!A:B,2,FALSE),"")</f>
        <v/>
      </c>
      <c r="F19" s="1"/>
      <c r="G19" s="1"/>
      <c r="H19" s="1"/>
      <c r="I19" s="1"/>
      <c r="J19" s="1"/>
      <c r="K19" s="32"/>
    </row>
    <row r="20" spans="1:11" x14ac:dyDescent="0.25">
      <c r="A20" s="12"/>
      <c r="B20" s="1"/>
      <c r="C20" s="1"/>
      <c r="D20" s="1"/>
      <c r="E20" s="16" t="str">
        <f>IF(F20&lt;&gt;"",VLOOKUP(F20,CODES!A:B,2,FALSE),"")</f>
        <v/>
      </c>
      <c r="F20" s="1"/>
      <c r="G20" s="1"/>
      <c r="H20" s="1"/>
      <c r="I20" s="1"/>
      <c r="J20" s="1"/>
      <c r="K20" s="32"/>
    </row>
    <row r="21" spans="1:11" x14ac:dyDescent="0.25">
      <c r="A21" s="12"/>
      <c r="B21" s="1"/>
      <c r="C21" s="1"/>
      <c r="D21" s="1"/>
      <c r="E21" s="16" t="str">
        <f>IF(F21&lt;&gt;"",VLOOKUP(F21,CODES!A:B,2,FALSE),"")</f>
        <v/>
      </c>
      <c r="F21" s="1"/>
      <c r="G21" s="1"/>
      <c r="H21" s="1"/>
      <c r="I21" s="1"/>
      <c r="J21" s="1"/>
      <c r="K21" s="32"/>
    </row>
    <row r="22" spans="1:11" x14ac:dyDescent="0.25">
      <c r="A22" s="12"/>
      <c r="B22" s="1"/>
      <c r="C22" s="1"/>
      <c r="D22" s="1"/>
      <c r="E22" s="16" t="str">
        <f>IF(F22&lt;&gt;"",VLOOKUP(F22,CODES!A:B,2,FALSE),"")</f>
        <v/>
      </c>
      <c r="F22" s="1"/>
      <c r="G22" s="1"/>
      <c r="H22" s="1"/>
      <c r="I22" s="1"/>
      <c r="J22" s="1"/>
      <c r="K22" s="32"/>
    </row>
    <row r="23" spans="1:11" x14ac:dyDescent="0.25">
      <c r="A23" s="12"/>
      <c r="B23" s="1"/>
      <c r="C23" s="1"/>
      <c r="D23" s="1"/>
      <c r="E23" s="16" t="str">
        <f>IF(F23&lt;&gt;"",VLOOKUP(F23,CODES!A:B,2,FALSE),"")</f>
        <v/>
      </c>
      <c r="F23" s="1"/>
      <c r="G23" s="1"/>
      <c r="H23" s="1"/>
      <c r="I23" s="1"/>
      <c r="J23" s="1"/>
      <c r="K23" s="32"/>
    </row>
    <row r="24" spans="1:11" x14ac:dyDescent="0.25">
      <c r="A24" s="12"/>
      <c r="B24" s="1"/>
      <c r="C24" s="1"/>
      <c r="D24" s="1"/>
      <c r="E24" s="16" t="str">
        <f>IF(F24&lt;&gt;"",VLOOKUP(F24,CODES!A:B,2,FALSE),"")</f>
        <v/>
      </c>
      <c r="F24" s="1"/>
      <c r="G24" s="1"/>
      <c r="H24" s="1"/>
      <c r="I24" s="1"/>
      <c r="J24" s="1"/>
      <c r="K24" s="32"/>
    </row>
    <row r="25" spans="1:11" x14ac:dyDescent="0.25">
      <c r="A25" s="12"/>
      <c r="B25" s="1"/>
      <c r="C25" s="1"/>
      <c r="D25" s="1"/>
      <c r="E25" s="16" t="str">
        <f>IF(F25&lt;&gt;"",VLOOKUP(F25,CODES!A:B,2,FALSE),"")</f>
        <v/>
      </c>
      <c r="F25" s="1"/>
      <c r="G25" s="1"/>
      <c r="H25" s="7"/>
      <c r="I25" s="1"/>
      <c r="J25" s="1"/>
      <c r="K25" s="32"/>
    </row>
    <row r="26" spans="1:11" x14ac:dyDescent="0.25">
      <c r="A26" s="12"/>
      <c r="B26" s="1"/>
      <c r="C26" s="1"/>
      <c r="D26" s="1"/>
      <c r="E26" s="16" t="str">
        <f>IF(F26&lt;&gt;"",VLOOKUP(F26,CODES!A:B,2,FALSE),"")</f>
        <v/>
      </c>
      <c r="F26" s="1"/>
      <c r="G26" s="1"/>
      <c r="H26" s="1"/>
      <c r="I26" s="1"/>
      <c r="J26" s="1"/>
      <c r="K26" s="32"/>
    </row>
    <row r="27" spans="1:11" x14ac:dyDescent="0.25">
      <c r="A27" s="12"/>
      <c r="B27" s="1"/>
      <c r="C27" s="1"/>
      <c r="D27" s="1"/>
      <c r="E27" s="16" t="str">
        <f>IF(F27&lt;&gt;"",VLOOKUP(F27,CODES!A:B,2,FALSE),"")</f>
        <v/>
      </c>
      <c r="F27" s="1"/>
      <c r="G27" s="1"/>
      <c r="H27" s="1"/>
      <c r="I27" s="1"/>
      <c r="J27" s="1"/>
      <c r="K27" s="32"/>
    </row>
    <row r="28" spans="1:11" x14ac:dyDescent="0.25">
      <c r="A28" s="12"/>
      <c r="B28" s="1"/>
      <c r="C28" s="1"/>
      <c r="D28" s="1"/>
      <c r="E28" s="16" t="str">
        <f>IF(F28&lt;&gt;"",VLOOKUP(F28,CODES!A:B,2,FALSE),"")</f>
        <v/>
      </c>
      <c r="F28" s="1"/>
      <c r="G28" s="1"/>
      <c r="H28" s="1"/>
      <c r="I28" s="1"/>
      <c r="J28" s="1"/>
      <c r="K28" s="32"/>
    </row>
    <row r="29" spans="1:11" x14ac:dyDescent="0.25">
      <c r="A29" s="12"/>
      <c r="B29" s="1"/>
      <c r="C29" s="1"/>
      <c r="D29" s="1"/>
      <c r="E29" s="16" t="str">
        <f>IF(F29&lt;&gt;"",VLOOKUP(F29,CODES!A:B,2,FALSE),"")</f>
        <v/>
      </c>
      <c r="F29" s="1"/>
      <c r="G29" s="1"/>
      <c r="H29" s="1"/>
      <c r="I29" s="1"/>
      <c r="J29" s="1"/>
      <c r="K29" s="32"/>
    </row>
    <row r="30" spans="1:11" x14ac:dyDescent="0.25">
      <c r="A30" s="12"/>
      <c r="B30" s="1"/>
      <c r="C30" s="1"/>
      <c r="D30" s="1"/>
      <c r="E30" s="16" t="str">
        <f>IF(F30&lt;&gt;"",VLOOKUP(F30,CODES!A:B,2,FALSE),"")</f>
        <v/>
      </c>
      <c r="F30" s="1"/>
      <c r="G30" s="1"/>
      <c r="H30" s="1"/>
      <c r="I30" s="1"/>
      <c r="J30" s="1"/>
      <c r="K30" s="32"/>
    </row>
    <row r="31" spans="1:11" x14ac:dyDescent="0.25">
      <c r="A31" s="12"/>
      <c r="B31" s="1"/>
      <c r="C31" s="1"/>
      <c r="D31" s="1"/>
      <c r="E31" s="16" t="str">
        <f>IF(F31&lt;&gt;"",VLOOKUP(F31,CODES!A:B,2,FALSE),"")</f>
        <v/>
      </c>
      <c r="F31" s="1"/>
      <c r="G31" s="1"/>
      <c r="H31" s="1"/>
      <c r="I31" s="1"/>
      <c r="J31" s="1"/>
      <c r="K31" s="32"/>
    </row>
    <row r="32" spans="1:11" x14ac:dyDescent="0.25">
      <c r="A32" s="12"/>
      <c r="B32" s="1"/>
      <c r="C32" s="1"/>
      <c r="D32" s="1"/>
      <c r="E32" s="16" t="str">
        <f>IF(F32&lt;&gt;"",VLOOKUP(F32,CODES!A:B,2,FALSE),"")</f>
        <v/>
      </c>
      <c r="F32" s="1"/>
      <c r="G32" s="1"/>
      <c r="H32" s="1"/>
      <c r="I32" s="1"/>
      <c r="J32" s="1"/>
      <c r="K32" s="32"/>
    </row>
    <row r="33" spans="1:11" x14ac:dyDescent="0.25">
      <c r="A33" s="12"/>
      <c r="B33" s="1"/>
      <c r="C33" s="1"/>
      <c r="D33" s="1"/>
      <c r="E33" s="16" t="str">
        <f>IF(F33&lt;&gt;"",VLOOKUP(F33,CODES!A:B,2,FALSE),"")</f>
        <v/>
      </c>
      <c r="F33" s="1"/>
      <c r="G33" s="1"/>
      <c r="H33" s="1"/>
      <c r="I33" s="1"/>
      <c r="J33" s="1"/>
      <c r="K33" s="32"/>
    </row>
    <row r="34" spans="1:11" x14ac:dyDescent="0.25">
      <c r="A34" s="12"/>
      <c r="B34" s="1"/>
      <c r="C34" s="1"/>
      <c r="D34" s="1"/>
      <c r="E34" s="16" t="str">
        <f>IF(F34&lt;&gt;"",VLOOKUP(F34,CODES!A:B,2,FALSE),"")</f>
        <v/>
      </c>
      <c r="F34" s="1"/>
      <c r="G34" s="1"/>
      <c r="H34" s="1"/>
      <c r="I34" s="1"/>
      <c r="J34" s="1"/>
      <c r="K34" s="32"/>
    </row>
    <row r="35" spans="1:11" x14ac:dyDescent="0.25">
      <c r="A35" s="12"/>
      <c r="B35" s="1"/>
      <c r="C35" s="1"/>
      <c r="D35" s="1"/>
      <c r="E35" s="16" t="str">
        <f>IF(F35&lt;&gt;"",VLOOKUP(F35,CODES!A:B,2,FALSE),"")</f>
        <v/>
      </c>
      <c r="F35" s="1"/>
      <c r="G35" s="1"/>
      <c r="H35" s="1"/>
      <c r="I35" s="1"/>
      <c r="J35" s="1"/>
      <c r="K35" s="32"/>
    </row>
    <row r="36" spans="1:11" x14ac:dyDescent="0.25">
      <c r="A36" s="12"/>
      <c r="B36" s="1"/>
      <c r="C36" s="1"/>
      <c r="D36" s="1"/>
      <c r="E36" s="16" t="str">
        <f>IF(F36&lt;&gt;"",VLOOKUP(F36,CODES!A:B,2,FALSE),"")</f>
        <v/>
      </c>
      <c r="F36" s="1"/>
      <c r="G36" s="1"/>
      <c r="H36" s="1"/>
      <c r="I36" s="1"/>
      <c r="J36" s="1"/>
      <c r="K36" s="32"/>
    </row>
    <row r="37" spans="1:11" x14ac:dyDescent="0.25">
      <c r="A37" s="12"/>
      <c r="B37" s="1"/>
      <c r="C37" s="1"/>
      <c r="D37" s="1"/>
      <c r="E37" s="16" t="str">
        <f>IF(F37&lt;&gt;"",VLOOKUP(F37,CODES!A:B,2,FALSE),"")</f>
        <v/>
      </c>
      <c r="F37" s="1"/>
      <c r="G37" s="1"/>
      <c r="H37" s="1"/>
      <c r="I37" s="1"/>
      <c r="J37" s="1"/>
      <c r="K37" s="32"/>
    </row>
    <row r="38" spans="1:11" x14ac:dyDescent="0.25">
      <c r="A38" s="12"/>
      <c r="B38" s="1"/>
      <c r="C38" s="1"/>
      <c r="D38" s="1"/>
      <c r="E38" s="16" t="str">
        <f>IF(F38&lt;&gt;"",VLOOKUP(F38,CODES!A:B,2,FALSE),"")</f>
        <v/>
      </c>
      <c r="F38" s="1"/>
      <c r="G38" s="1"/>
      <c r="H38" s="1"/>
      <c r="I38" s="1"/>
      <c r="J38" s="1"/>
      <c r="K38" s="32"/>
    </row>
    <row r="39" spans="1:11" x14ac:dyDescent="0.25">
      <c r="A39" s="12"/>
      <c r="B39" s="1"/>
      <c r="C39" s="1"/>
      <c r="D39" s="1"/>
      <c r="E39" s="16" t="str">
        <f>IF(F39&lt;&gt;"",VLOOKUP(F39,CODES!A:B,2,FALSE),"")</f>
        <v/>
      </c>
      <c r="F39" s="1"/>
      <c r="G39" s="1"/>
      <c r="H39" s="1"/>
      <c r="I39" s="1"/>
      <c r="J39" s="1"/>
      <c r="K39" s="32"/>
    </row>
    <row r="40" spans="1:11" x14ac:dyDescent="0.25">
      <c r="A40" s="12"/>
      <c r="B40" s="1"/>
      <c r="C40" s="1"/>
      <c r="D40" s="1"/>
      <c r="E40" s="16" t="str">
        <f>IF(F40&lt;&gt;"",VLOOKUP(F40,CODES!A:B,2,FALSE),"")</f>
        <v/>
      </c>
      <c r="F40" s="1"/>
      <c r="G40" s="1"/>
      <c r="H40" s="1"/>
      <c r="I40" s="1"/>
      <c r="J40" s="1"/>
      <c r="K40" s="32"/>
    </row>
    <row r="41" spans="1:11" x14ac:dyDescent="0.25">
      <c r="A41" s="12"/>
      <c r="B41" s="1"/>
      <c r="C41" s="1"/>
      <c r="D41" s="1"/>
      <c r="E41" s="16" t="str">
        <f>IF(F41&lt;&gt;"",VLOOKUP(F41,CODES!A:B,2,FALSE),"")</f>
        <v/>
      </c>
      <c r="F41" s="1"/>
      <c r="G41" s="1"/>
      <c r="H41" s="1"/>
      <c r="I41" s="1"/>
      <c r="J41" s="1"/>
      <c r="K41" s="32"/>
    </row>
    <row r="42" spans="1:11" x14ac:dyDescent="0.25">
      <c r="A42" s="12"/>
      <c r="B42" s="1"/>
      <c r="C42" s="1"/>
      <c r="D42" s="1"/>
      <c r="E42" s="16" t="str">
        <f>IF(F42&lt;&gt;"",VLOOKUP(F42,CODES!A:B,2,FALSE),"")</f>
        <v/>
      </c>
      <c r="F42" s="1"/>
      <c r="G42" s="1"/>
      <c r="H42" s="1"/>
      <c r="I42" s="1"/>
      <c r="J42" s="1"/>
      <c r="K42" s="32"/>
    </row>
    <row r="43" spans="1:11" x14ac:dyDescent="0.25">
      <c r="A43" s="12"/>
      <c r="B43" s="1"/>
      <c r="C43" s="1"/>
      <c r="D43" s="1"/>
      <c r="E43" s="16" t="str">
        <f>IF(F43&lt;&gt;"",VLOOKUP(F43,CODES!A:B,2,FALSE),"")</f>
        <v/>
      </c>
      <c r="F43" s="1"/>
      <c r="G43" s="1"/>
      <c r="H43" s="1"/>
      <c r="I43" s="1"/>
      <c r="J43" s="1"/>
      <c r="K43" s="32"/>
    </row>
    <row r="44" spans="1:11" x14ac:dyDescent="0.25">
      <c r="A44" s="12"/>
      <c r="B44" s="1"/>
      <c r="C44" s="1"/>
      <c r="D44" s="1"/>
      <c r="E44" s="16" t="str">
        <f>IF(F44&lt;&gt;"",VLOOKUP(F44,CODES!A:B,2,FALSE),"")</f>
        <v/>
      </c>
      <c r="F44" s="1"/>
      <c r="G44" s="1"/>
      <c r="H44" s="1"/>
      <c r="I44" s="1"/>
      <c r="J44" s="1"/>
      <c r="K44" s="32"/>
    </row>
    <row r="45" spans="1:11" x14ac:dyDescent="0.25">
      <c r="A45" s="12"/>
      <c r="B45" s="1"/>
      <c r="C45" s="1"/>
      <c r="D45" s="1"/>
      <c r="E45" s="16" t="str">
        <f>IF(F45&lt;&gt;"",VLOOKUP(F45,CODES!A:B,2,FALSE),"")</f>
        <v/>
      </c>
      <c r="F45" s="1"/>
      <c r="G45" s="1"/>
      <c r="H45" s="1"/>
      <c r="I45" s="1"/>
      <c r="J45" s="1"/>
      <c r="K45" s="32"/>
    </row>
    <row r="46" spans="1:11" x14ac:dyDescent="0.25">
      <c r="A46" s="12"/>
      <c r="B46" s="1"/>
      <c r="C46" s="1"/>
      <c r="D46" s="1"/>
      <c r="E46" s="16" t="str">
        <f>IF(F46&lt;&gt;"",VLOOKUP(F46,CODES!A:B,2,FALSE),"")</f>
        <v/>
      </c>
      <c r="F46" s="1"/>
      <c r="G46" s="1"/>
      <c r="H46" s="1"/>
      <c r="I46" s="1"/>
      <c r="J46" s="1"/>
      <c r="K46" s="32"/>
    </row>
    <row r="47" spans="1:11" x14ac:dyDescent="0.25">
      <c r="A47" s="12"/>
      <c r="B47" s="1"/>
      <c r="C47" s="1"/>
      <c r="D47" s="1"/>
      <c r="E47" s="16" t="str">
        <f>IF(F47&lt;&gt;"",VLOOKUP(F47,CODES!A:B,2,FALSE),"")</f>
        <v/>
      </c>
      <c r="F47" s="1"/>
      <c r="G47" s="1"/>
      <c r="H47" s="1"/>
      <c r="I47" s="1"/>
      <c r="J47" s="1"/>
      <c r="K47" s="32"/>
    </row>
    <row r="48" spans="1:11" x14ac:dyDescent="0.25">
      <c r="A48" s="12"/>
      <c r="B48" s="1"/>
      <c r="C48" s="1"/>
      <c r="D48" s="1"/>
      <c r="E48" s="16" t="str">
        <f>IF(F48&lt;&gt;"",VLOOKUP(F48,CODES!A:B,2,FALSE),"")</f>
        <v/>
      </c>
      <c r="F48" s="1"/>
      <c r="G48" s="1"/>
      <c r="H48" s="1"/>
      <c r="I48" s="1"/>
      <c r="J48" s="1"/>
      <c r="K48" s="32"/>
    </row>
    <row r="49" spans="1:11" x14ac:dyDescent="0.25">
      <c r="A49" s="36"/>
      <c r="B49" s="37"/>
      <c r="C49" s="37"/>
      <c r="D49" s="37"/>
      <c r="E49" s="38" t="str">
        <f>IF(F49&lt;&gt;"",VLOOKUP(F49,CODES!A:B,2,FALSE),"")</f>
        <v/>
      </c>
      <c r="F49" s="37"/>
      <c r="G49" s="37"/>
      <c r="H49" s="37"/>
      <c r="I49" s="37"/>
      <c r="J49" s="37"/>
      <c r="K49" s="39"/>
    </row>
  </sheetData>
  <mergeCells count="14">
    <mergeCell ref="B13:K13"/>
    <mergeCell ref="B14:K14"/>
    <mergeCell ref="B7:K7"/>
    <mergeCell ref="B8:K8"/>
    <mergeCell ref="B9:K9"/>
    <mergeCell ref="B10:K10"/>
    <mergeCell ref="B11:K11"/>
    <mergeCell ref="B12:K12"/>
    <mergeCell ref="B6:K6"/>
    <mergeCell ref="A1:K1"/>
    <mergeCell ref="A2:K2"/>
    <mergeCell ref="A3:J3"/>
    <mergeCell ref="B4:K4"/>
    <mergeCell ref="B5:K5"/>
  </mergeCells>
  <pageMargins left="0.7" right="0.7" top="0.75" bottom="0.75" header="0.3" footer="0.3"/>
  <customProperties>
    <customPr name="EpmWorksheetKeyString_GUID" r:id="rId1"/>
  </customPropertie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852D6E-5DF6-4B08-858F-6FCC01EC9565}">
          <x14:formula1>
            <xm:f>CODES!$A$2:$A$33</xm:f>
          </x14:formula1>
          <xm:sqref>F18:F1048576</xm:sqref>
        </x14:dataValidation>
        <x14:dataValidation type="list" allowBlank="1" showInputMessage="1" showErrorMessage="1" xr:uid="{F59EDD2B-FF4E-495E-B48E-1A678F63815C}">
          <x14:formula1>
            <xm:f>CODES!$D$2:$D$4</xm:f>
          </x14:formula1>
          <xm:sqref>G18:G1048576</xm:sqref>
        </x14:dataValidation>
        <x14:dataValidation type="list" allowBlank="1" showInputMessage="1" showErrorMessage="1" xr:uid="{3D04387D-1272-41BF-B9A6-862C9ED46966}">
          <x14:formula1>
            <xm:f>CODES!$F$2:$F$5</xm:f>
          </x14:formula1>
          <xm:sqref>K18:K1048576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DB48-4266-4FEF-8BC2-6BD3BA96994E}">
  <sheetPr>
    <tabColor theme="1"/>
  </sheetPr>
  <dimension ref="A1:F83"/>
  <sheetViews>
    <sheetView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1" width="75.5703125" bestFit="1" customWidth="1"/>
    <col min="4" max="4" width="31.140625" bestFit="1" customWidth="1"/>
    <col min="5" max="5" width="11.5703125" customWidth="1"/>
    <col min="6" max="6" width="23.5703125" bestFit="1" customWidth="1"/>
  </cols>
  <sheetData>
    <row r="1" spans="1:6" ht="18.75" x14ac:dyDescent="0.3">
      <c r="A1" s="4" t="s">
        <v>67</v>
      </c>
      <c r="B1" s="10" t="s">
        <v>58</v>
      </c>
      <c r="C1" s="4"/>
      <c r="D1" s="4" t="s">
        <v>59</v>
      </c>
      <c r="F1" s="4" t="s">
        <v>70</v>
      </c>
    </row>
    <row r="2" spans="1:6" x14ac:dyDescent="0.25">
      <c r="A2" t="s">
        <v>11</v>
      </c>
      <c r="B2" t="s">
        <v>10</v>
      </c>
      <c r="D2" t="s">
        <v>60</v>
      </c>
      <c r="F2" t="s">
        <v>74</v>
      </c>
    </row>
    <row r="3" spans="1:6" x14ac:dyDescent="0.25">
      <c r="A3" t="s">
        <v>13</v>
      </c>
      <c r="B3" t="s">
        <v>12</v>
      </c>
      <c r="D3" t="s">
        <v>61</v>
      </c>
      <c r="F3" t="s">
        <v>71</v>
      </c>
    </row>
    <row r="4" spans="1:6" x14ac:dyDescent="0.25">
      <c r="A4" t="s">
        <v>141</v>
      </c>
      <c r="B4" t="s">
        <v>14</v>
      </c>
      <c r="D4" t="s">
        <v>62</v>
      </c>
      <c r="F4" t="s">
        <v>72</v>
      </c>
    </row>
    <row r="5" spans="1:6" x14ac:dyDescent="0.25">
      <c r="A5" t="s">
        <v>16</v>
      </c>
      <c r="B5" t="s">
        <v>15</v>
      </c>
      <c r="F5" t="s">
        <v>73</v>
      </c>
    </row>
    <row r="6" spans="1:6" x14ac:dyDescent="0.25">
      <c r="A6" t="s">
        <v>142</v>
      </c>
      <c r="B6" t="s">
        <v>17</v>
      </c>
    </row>
    <row r="7" spans="1:6" x14ac:dyDescent="0.25">
      <c r="A7" t="s">
        <v>149</v>
      </c>
      <c r="B7" t="s">
        <v>18</v>
      </c>
    </row>
    <row r="8" spans="1:6" x14ac:dyDescent="0.25">
      <c r="A8" t="s">
        <v>143</v>
      </c>
      <c r="B8" t="s">
        <v>19</v>
      </c>
    </row>
    <row r="9" spans="1:6" x14ac:dyDescent="0.25">
      <c r="A9" t="s">
        <v>21</v>
      </c>
      <c r="B9" t="s">
        <v>20</v>
      </c>
    </row>
    <row r="10" spans="1:6" x14ac:dyDescent="0.25">
      <c r="A10" t="s">
        <v>139</v>
      </c>
      <c r="B10" t="s">
        <v>22</v>
      </c>
    </row>
    <row r="11" spans="1:6" x14ac:dyDescent="0.25">
      <c r="A11" t="s">
        <v>24</v>
      </c>
      <c r="B11" t="s">
        <v>23</v>
      </c>
    </row>
    <row r="12" spans="1:6" x14ac:dyDescent="0.25">
      <c r="A12" t="s">
        <v>150</v>
      </c>
      <c r="B12" t="s">
        <v>25</v>
      </c>
    </row>
    <row r="13" spans="1:6" x14ac:dyDescent="0.25">
      <c r="A13" t="s">
        <v>151</v>
      </c>
      <c r="B13" t="s">
        <v>26</v>
      </c>
    </row>
    <row r="14" spans="1:6" x14ac:dyDescent="0.25">
      <c r="A14" t="s">
        <v>28</v>
      </c>
      <c r="B14" t="s">
        <v>27</v>
      </c>
    </row>
    <row r="15" spans="1:6" x14ac:dyDescent="0.25">
      <c r="A15" t="s">
        <v>30</v>
      </c>
      <c r="B15" t="s">
        <v>29</v>
      </c>
    </row>
    <row r="16" spans="1:6" x14ac:dyDescent="0.25">
      <c r="A16" t="s">
        <v>32</v>
      </c>
      <c r="B16" t="s">
        <v>31</v>
      </c>
    </row>
    <row r="17" spans="1:2" x14ac:dyDescent="0.25">
      <c r="A17" t="s">
        <v>34</v>
      </c>
      <c r="B17" t="s">
        <v>33</v>
      </c>
    </row>
    <row r="18" spans="1:2" x14ac:dyDescent="0.25">
      <c r="A18" t="s">
        <v>36</v>
      </c>
      <c r="B18" t="s">
        <v>35</v>
      </c>
    </row>
    <row r="19" spans="1:2" x14ac:dyDescent="0.25">
      <c r="A19" t="s">
        <v>38</v>
      </c>
      <c r="B19" t="s">
        <v>37</v>
      </c>
    </row>
    <row r="20" spans="1:2" x14ac:dyDescent="0.25">
      <c r="A20" t="s">
        <v>40</v>
      </c>
      <c r="B20" t="s">
        <v>39</v>
      </c>
    </row>
    <row r="21" spans="1:2" x14ac:dyDescent="0.25">
      <c r="A21" t="s">
        <v>42</v>
      </c>
      <c r="B21" t="s">
        <v>41</v>
      </c>
    </row>
    <row r="22" spans="1:2" x14ac:dyDescent="0.25">
      <c r="A22" t="s">
        <v>44</v>
      </c>
      <c r="B22" t="s">
        <v>43</v>
      </c>
    </row>
    <row r="23" spans="1:2" x14ac:dyDescent="0.25">
      <c r="A23" t="s">
        <v>152</v>
      </c>
      <c r="B23" t="s">
        <v>45</v>
      </c>
    </row>
    <row r="24" spans="1:2" x14ac:dyDescent="0.25">
      <c r="A24" t="s">
        <v>153</v>
      </c>
      <c r="B24" t="s">
        <v>46</v>
      </c>
    </row>
    <row r="25" spans="1:2" x14ac:dyDescent="0.25">
      <c r="A25" t="s">
        <v>154</v>
      </c>
      <c r="B25" t="s">
        <v>47</v>
      </c>
    </row>
    <row r="26" spans="1:2" x14ac:dyDescent="0.25">
      <c r="A26" t="s">
        <v>155</v>
      </c>
      <c r="B26" t="s">
        <v>140</v>
      </c>
    </row>
    <row r="27" spans="1:2" x14ac:dyDescent="0.25">
      <c r="A27" t="s">
        <v>49</v>
      </c>
      <c r="B27" t="s">
        <v>48</v>
      </c>
    </row>
    <row r="28" spans="1:2" x14ac:dyDescent="0.25">
      <c r="A28" t="s">
        <v>144</v>
      </c>
      <c r="B28" t="s">
        <v>50</v>
      </c>
    </row>
    <row r="29" spans="1:2" x14ac:dyDescent="0.25">
      <c r="A29" t="s">
        <v>52</v>
      </c>
      <c r="B29" t="s">
        <v>51</v>
      </c>
    </row>
    <row r="30" spans="1:2" x14ac:dyDescent="0.25">
      <c r="A30" t="s">
        <v>54</v>
      </c>
      <c r="B30" t="s">
        <v>53</v>
      </c>
    </row>
    <row r="31" spans="1:2" x14ac:dyDescent="0.25">
      <c r="A31" t="s">
        <v>156</v>
      </c>
      <c r="B31" t="s">
        <v>55</v>
      </c>
    </row>
    <row r="32" spans="1:2" x14ac:dyDescent="0.25">
      <c r="A32" t="s">
        <v>158</v>
      </c>
      <c r="B32" t="s">
        <v>157</v>
      </c>
    </row>
    <row r="33" spans="1:2" x14ac:dyDescent="0.25">
      <c r="A33" t="s">
        <v>160</v>
      </c>
      <c r="B33" t="s">
        <v>159</v>
      </c>
    </row>
    <row r="83" spans="2:2" x14ac:dyDescent="0.25">
      <c r="B83" s="11"/>
    </row>
  </sheetData>
  <phoneticPr fontId="10" type="noConversion"/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CEEFF9C17C74EAEC3147D03C5C48D" ma:contentTypeVersion="14" ma:contentTypeDescription="Crée un document." ma:contentTypeScope="" ma:versionID="9c27b69a8be4f14787a3ba46fb0ba528">
  <xsd:schema xmlns:xsd="http://www.w3.org/2001/XMLSchema" xmlns:xs="http://www.w3.org/2001/XMLSchema" xmlns:p="http://schemas.microsoft.com/office/2006/metadata/properties" xmlns:ns2="a50f19f2-471d-4b75-baca-daadc154b11a" xmlns:ns3="fc5b7ac9-fb70-4bc0-ae2c-5a8526d3c546" targetNamespace="http://schemas.microsoft.com/office/2006/metadata/properties" ma:root="true" ma:fieldsID="fb924808f4ca6dcd312fafe43fba6eb4" ns2:_="" ns3:_="">
    <xsd:import namespace="a50f19f2-471d-4b75-baca-daadc154b11a"/>
    <xsd:import namespace="fc5b7ac9-fb70-4bc0-ae2c-5a8526d3c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occategory" minOccurs="0"/>
                <xsd:element ref="ns2:Meetingdate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f19f2-471d-4b75-baca-daadc154b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category" ma:index="12" nillable="true" ma:displayName="Doc category" ma:format="Dropdown" ma:internalName="Doccategory">
      <xsd:simpleType>
        <xsd:restriction base="dms:Choice">
          <xsd:enumeration value="Agenda"/>
          <xsd:enumeration value="Minute"/>
          <xsd:enumeration value="Letter"/>
          <xsd:enumeration value="Other"/>
        </xsd:restriction>
      </xsd:simpleType>
    </xsd:element>
    <xsd:element name="Meetingdate" ma:index="13" nillable="true" ma:displayName="Meeting date" ma:format="Dropdown" ma:internalName="Meetingdat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b7ac9-fb70-4bc0-ae2c-5a8526d3c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category xmlns="a50f19f2-471d-4b75-baca-daadc154b11a" xsi:nil="true"/>
    <Meetingdate xmlns="a50f19f2-471d-4b75-baca-daadc154b11a" xsi:nil="true"/>
  </documentManagement>
</p:properties>
</file>

<file path=customXml/itemProps1.xml><?xml version="1.0" encoding="utf-8"?>
<ds:datastoreItem xmlns:ds="http://schemas.openxmlformats.org/officeDocument/2006/customXml" ds:itemID="{AA3156A7-8E68-448D-B3A8-21A4AFA736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4B3391-F76B-409B-BA59-1F12133E0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f19f2-471d-4b75-baca-daadc154b11a"/>
    <ds:schemaRef ds:uri="fc5b7ac9-fb70-4bc0-ae2c-5a8526d3c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E6FCCF-BA25-4F9D-981C-5A7FB3BE1101}">
  <ds:schemaRefs>
    <ds:schemaRef ds:uri="http://schemas.microsoft.com/office/2006/metadata/properties"/>
    <ds:schemaRef ds:uri="http://schemas.microsoft.com/office/infopath/2007/PartnerControls"/>
    <ds:schemaRef ds:uri="a50f19f2-471d-4b75-baca-daadc154b1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Intro</vt:lpstr>
      <vt:lpstr>FR</vt:lpstr>
      <vt:lpstr>DE</vt:lpstr>
      <vt:lpstr>NL</vt:lpstr>
      <vt:lpstr>CODES</vt:lpstr>
      <vt:lpstr>ExYear</vt:lpstr>
      <vt:lpstr>CODES!OLE_LINK1</vt:lpstr>
      <vt:lpstr>Year</vt:lpstr>
      <vt:lpstr>DE!Zone_d_impression</vt:lpstr>
      <vt:lpstr>FR!Zone_d_impression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Malisoux Vincent</dc:creator>
  <cp:keywords/>
  <dc:description/>
  <cp:lastModifiedBy>Roger Le Bussy</cp:lastModifiedBy>
  <cp:revision/>
  <cp:lastPrinted>2023-02-10T08:40:58Z</cp:lastPrinted>
  <dcterms:created xsi:type="dcterms:W3CDTF">2020-02-13T14:40:10Z</dcterms:created>
  <dcterms:modified xsi:type="dcterms:W3CDTF">2025-05-06T14:38:59Z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0x0101000C4CEEFF9C17C74EAEC3147D03C5C48D</vt:lpwstr>
  </property>
</Properties>
</file>